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体检" sheetId="1" r:id="rId1"/>
  </sheets>
  <definedNames>
    <definedName name="_xlnm._FilterDatabase" localSheetId="0" hidden="1">体检!$A$2:$P$12</definedName>
  </definedNames>
  <calcPr calcId="125725"/>
</workbook>
</file>

<file path=xl/calcChain.xml><?xml version="1.0" encoding="utf-8"?>
<calcChain xmlns="http://schemas.openxmlformats.org/spreadsheetml/2006/main">
  <c r="L12" i="1"/>
  <c r="N12" s="1"/>
  <c r="L10"/>
  <c r="N10" s="1"/>
  <c r="L11"/>
  <c r="N11" s="1"/>
  <c r="L9"/>
  <c r="N9" s="1"/>
  <c r="L4"/>
  <c r="N4" s="1"/>
  <c r="L6"/>
  <c r="N6" s="1"/>
  <c r="L7"/>
  <c r="N7" s="1"/>
  <c r="L5"/>
  <c r="N5" s="1"/>
  <c r="L3"/>
  <c r="N3" s="1"/>
  <c r="L8"/>
  <c r="N8" s="1"/>
</calcChain>
</file>

<file path=xl/sharedStrings.xml><?xml version="1.0" encoding="utf-8"?>
<sst xmlns="http://schemas.openxmlformats.org/spreadsheetml/2006/main" count="111" uniqueCount="71">
  <si>
    <t>姓名</t>
  </si>
  <si>
    <t>性别</t>
  </si>
  <si>
    <t>身份证号</t>
  </si>
  <si>
    <t>报考单位</t>
  </si>
  <si>
    <t>报考岗位</t>
  </si>
  <si>
    <t>女</t>
  </si>
  <si>
    <t>男</t>
  </si>
  <si>
    <t>临海市疾病预防控制中心</t>
  </si>
  <si>
    <t>财务管理</t>
  </si>
  <si>
    <t>胡凌志</t>
  </si>
  <si>
    <t>33108219891005789x</t>
  </si>
  <si>
    <t>陈维</t>
  </si>
  <si>
    <t>331002199003112528</t>
  </si>
  <si>
    <t>临海市妇幼保健院（临海市妇女儿童医院）</t>
  </si>
  <si>
    <t>保健部</t>
  </si>
  <si>
    <t>泮舒静</t>
  </si>
  <si>
    <t>331082199609156949</t>
  </si>
  <si>
    <t>吴张吉</t>
  </si>
  <si>
    <t>330683199409290439</t>
  </si>
  <si>
    <t>徐侠</t>
  </si>
  <si>
    <t>331023199405270555</t>
  </si>
  <si>
    <t>马雅慧</t>
  </si>
  <si>
    <t>331082199412271265</t>
  </si>
  <si>
    <t>李照</t>
  </si>
  <si>
    <t>331082199311046245</t>
  </si>
  <si>
    <t>沈乐安</t>
  </si>
  <si>
    <t>331082199404081402</t>
  </si>
  <si>
    <t>董莹</t>
  </si>
  <si>
    <t>331082198610078883</t>
  </si>
  <si>
    <t>包娅娅</t>
  </si>
  <si>
    <t>331082199212206944</t>
  </si>
  <si>
    <t>笔试科目一（上午）</t>
    <phoneticPr fontId="18" type="noConversion"/>
  </si>
  <si>
    <t>准考证号</t>
    <phoneticPr fontId="18" type="noConversion"/>
  </si>
  <si>
    <t>48888010501</t>
  </si>
  <si>
    <t>48888010502</t>
  </si>
  <si>
    <t>48888010503</t>
  </si>
  <si>
    <t>48888010504</t>
  </si>
  <si>
    <t>48888010505</t>
  </si>
  <si>
    <t>48888010507</t>
  </si>
  <si>
    <t>48888011905</t>
  </si>
  <si>
    <t>48888012121</t>
  </si>
  <si>
    <t>48888012128</t>
  </si>
  <si>
    <t>48888012213</t>
  </si>
  <si>
    <t>笔试科目二（下午）</t>
    <phoneticPr fontId="18" type="noConversion"/>
  </si>
  <si>
    <t>笔试科目一成绩</t>
    <phoneticPr fontId="20" type="noConversion"/>
  </si>
  <si>
    <t>笔试科目二成绩</t>
    <phoneticPr fontId="20" type="noConversion"/>
  </si>
  <si>
    <t>备注</t>
    <phoneticPr fontId="18" type="noConversion"/>
  </si>
  <si>
    <t>面试序号</t>
    <phoneticPr fontId="18" type="noConversion"/>
  </si>
  <si>
    <t>3</t>
    <phoneticPr fontId="18" type="noConversion"/>
  </si>
  <si>
    <t>笔试总成绩（占50%）</t>
    <phoneticPr fontId="18" type="noConversion"/>
  </si>
  <si>
    <t>面试成绩（占50%）</t>
    <phoneticPr fontId="18" type="noConversion"/>
  </si>
  <si>
    <t>总成绩</t>
    <phoneticPr fontId="18" type="noConversion"/>
  </si>
  <si>
    <t>排名</t>
    <phoneticPr fontId="18" type="noConversion"/>
  </si>
  <si>
    <t>综合基础知识</t>
    <phoneticPr fontId="18" type="noConversion"/>
  </si>
  <si>
    <t>职业能力测试</t>
    <phoneticPr fontId="18" type="noConversion"/>
  </si>
  <si>
    <t>入围体检</t>
    <phoneticPr fontId="18" type="noConversion"/>
  </si>
  <si>
    <t>5</t>
    <phoneticPr fontId="18" type="noConversion"/>
  </si>
  <si>
    <t>2</t>
    <phoneticPr fontId="18" type="noConversion"/>
  </si>
  <si>
    <t>4</t>
    <phoneticPr fontId="18" type="noConversion"/>
  </si>
  <si>
    <t>1</t>
    <phoneticPr fontId="18" type="noConversion"/>
  </si>
  <si>
    <t>缺考</t>
    <phoneticPr fontId="18" type="noConversion"/>
  </si>
  <si>
    <t>6</t>
    <phoneticPr fontId="18" type="noConversion"/>
  </si>
  <si>
    <t>综合基础知识</t>
    <phoneticPr fontId="18" type="noConversion"/>
  </si>
  <si>
    <t>职业能力测试</t>
    <phoneticPr fontId="18" type="noConversion"/>
  </si>
  <si>
    <t>入围体检</t>
    <phoneticPr fontId="18" type="noConversion"/>
  </si>
  <si>
    <t>9</t>
    <phoneticPr fontId="18" type="noConversion"/>
  </si>
  <si>
    <t>综合基础知识</t>
    <phoneticPr fontId="18" type="noConversion"/>
  </si>
  <si>
    <t>职业能力测试</t>
    <phoneticPr fontId="18" type="noConversion"/>
  </si>
  <si>
    <t>8</t>
    <phoneticPr fontId="18" type="noConversion"/>
  </si>
  <si>
    <t>7</t>
    <phoneticPr fontId="18" type="noConversion"/>
  </si>
  <si>
    <t>2018年下半年临海市部分事业单位公开招聘工作人员入围体检人员名单（一）</t>
    <phoneticPr fontId="18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</si>
</sst>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/>
  </cellStyleXfs>
  <cellXfs count="2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>
      <alignment vertical="center"/>
    </xf>
    <xf numFmtId="49" fontId="23" fillId="0" borderId="10" xfId="0" applyNumberFormat="1" applyFont="1" applyFill="1" applyBorder="1" applyAlignment="1">
      <alignment horizontal="center" vertical="center" shrinkToFi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shrinkToFit="1"/>
    </xf>
    <xf numFmtId="49" fontId="23" fillId="0" borderId="11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</cellXfs>
  <cellStyles count="43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showGridLines="0" tabSelected="1" workbookViewId="0">
      <selection activeCell="D16" sqref="D16"/>
    </sheetView>
  </sheetViews>
  <sheetFormatPr defaultRowHeight="13.5"/>
  <cols>
    <col min="1" max="1" width="10.5" style="2" customWidth="1"/>
    <col min="2" max="2" width="5.625" style="2" customWidth="1"/>
    <col min="3" max="3" width="7.375" customWidth="1"/>
    <col min="4" max="4" width="5.25" customWidth="1"/>
    <col min="5" max="5" width="20.5" hidden="1" customWidth="1"/>
    <col min="6" max="6" width="16.375" customWidth="1"/>
    <col min="7" max="7" width="9" customWidth="1"/>
    <col min="8" max="8" width="10.75" customWidth="1"/>
    <col min="9" max="9" width="8.375" customWidth="1"/>
    <col min="10" max="10" width="10.875" customWidth="1"/>
    <col min="11" max="11" width="8.375" customWidth="1"/>
    <col min="12" max="12" width="9.75" customWidth="1"/>
    <col min="13" max="13" width="10.125" customWidth="1"/>
    <col min="14" max="14" width="9.625" customWidth="1"/>
    <col min="15" max="15" width="5.625" customWidth="1"/>
    <col min="16" max="16" width="8.375" customWidth="1"/>
  </cols>
  <sheetData>
    <row r="1" spans="1:16" ht="44.25" customHeight="1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" customFormat="1" ht="30" customHeight="1">
      <c r="A2" s="4" t="s">
        <v>32</v>
      </c>
      <c r="B2" s="15" t="s">
        <v>47</v>
      </c>
      <c r="C2" s="6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8" t="s">
        <v>31</v>
      </c>
      <c r="I2" s="9" t="s">
        <v>44</v>
      </c>
      <c r="J2" s="8" t="s">
        <v>43</v>
      </c>
      <c r="K2" s="9" t="s">
        <v>45</v>
      </c>
      <c r="L2" s="9" t="s">
        <v>49</v>
      </c>
      <c r="M2" s="9" t="s">
        <v>50</v>
      </c>
      <c r="N2" s="3" t="s">
        <v>51</v>
      </c>
      <c r="O2" s="3" t="s">
        <v>52</v>
      </c>
      <c r="P2" s="3" t="s">
        <v>46</v>
      </c>
    </row>
    <row r="3" spans="1:16" s="1" customFormat="1" ht="36">
      <c r="A3" s="16" t="s">
        <v>34</v>
      </c>
      <c r="B3" s="5" t="s">
        <v>48</v>
      </c>
      <c r="C3" s="6" t="s">
        <v>15</v>
      </c>
      <c r="D3" s="7" t="s">
        <v>5</v>
      </c>
      <c r="E3" s="7" t="s">
        <v>16</v>
      </c>
      <c r="F3" s="8" t="s">
        <v>13</v>
      </c>
      <c r="G3" s="7" t="s">
        <v>14</v>
      </c>
      <c r="H3" s="18" t="s">
        <v>53</v>
      </c>
      <c r="I3" s="19">
        <v>66.5</v>
      </c>
      <c r="J3" s="18" t="s">
        <v>54</v>
      </c>
      <c r="K3" s="3">
        <v>74</v>
      </c>
      <c r="L3" s="3">
        <f t="shared" ref="L3:L12" si="0">I3*0.5+K3*0.5</f>
        <v>70.25</v>
      </c>
      <c r="M3" s="3">
        <v>80.16</v>
      </c>
      <c r="N3" s="3">
        <f>SUM(L3*0.5+M3*0.5)</f>
        <v>75.204999999999998</v>
      </c>
      <c r="O3" s="3">
        <v>1</v>
      </c>
      <c r="P3" s="3" t="s">
        <v>55</v>
      </c>
    </row>
    <row r="4" spans="1:16" s="1" customFormat="1" ht="36">
      <c r="A4" s="16" t="s">
        <v>38</v>
      </c>
      <c r="B4" s="5" t="s">
        <v>56</v>
      </c>
      <c r="C4" s="6" t="s">
        <v>29</v>
      </c>
      <c r="D4" s="7" t="s">
        <v>5</v>
      </c>
      <c r="E4" s="7" t="s">
        <v>30</v>
      </c>
      <c r="F4" s="8" t="s">
        <v>13</v>
      </c>
      <c r="G4" s="7" t="s">
        <v>14</v>
      </c>
      <c r="H4" s="18" t="s">
        <v>53</v>
      </c>
      <c r="I4" s="19">
        <v>77.5</v>
      </c>
      <c r="J4" s="18" t="s">
        <v>54</v>
      </c>
      <c r="K4" s="3">
        <v>70</v>
      </c>
      <c r="L4" s="3">
        <f t="shared" si="0"/>
        <v>73.75</v>
      </c>
      <c r="M4" s="3">
        <v>76.040000000000006</v>
      </c>
      <c r="N4" s="3">
        <f>SUM(L4*0.5+M4*0.5)</f>
        <v>74.89500000000001</v>
      </c>
      <c r="O4" s="3">
        <v>2</v>
      </c>
      <c r="P4" s="3" t="s">
        <v>55</v>
      </c>
    </row>
    <row r="5" spans="1:16" s="1" customFormat="1" ht="36">
      <c r="A5" s="16" t="s">
        <v>35</v>
      </c>
      <c r="B5" s="5" t="s">
        <v>57</v>
      </c>
      <c r="C5" s="6" t="s">
        <v>17</v>
      </c>
      <c r="D5" s="7" t="s">
        <v>6</v>
      </c>
      <c r="E5" s="7" t="s">
        <v>18</v>
      </c>
      <c r="F5" s="8" t="s">
        <v>13</v>
      </c>
      <c r="G5" s="7" t="s">
        <v>14</v>
      </c>
      <c r="H5" s="18" t="s">
        <v>53</v>
      </c>
      <c r="I5" s="19">
        <v>74</v>
      </c>
      <c r="J5" s="18" t="s">
        <v>54</v>
      </c>
      <c r="K5" s="3">
        <v>72</v>
      </c>
      <c r="L5" s="3">
        <f t="shared" si="0"/>
        <v>73</v>
      </c>
      <c r="M5" s="3">
        <v>74.5</v>
      </c>
      <c r="N5" s="3">
        <f>SUM(L5*0.5+M5*0.5)</f>
        <v>73.75</v>
      </c>
      <c r="O5" s="3">
        <v>3</v>
      </c>
      <c r="P5" s="3"/>
    </row>
    <row r="6" spans="1:16" s="1" customFormat="1" ht="36">
      <c r="A6" s="16" t="s">
        <v>37</v>
      </c>
      <c r="B6" s="5" t="s">
        <v>58</v>
      </c>
      <c r="C6" s="6" t="s">
        <v>21</v>
      </c>
      <c r="D6" s="7" t="s">
        <v>5</v>
      </c>
      <c r="E6" s="7" t="s">
        <v>22</v>
      </c>
      <c r="F6" s="8" t="s">
        <v>13</v>
      </c>
      <c r="G6" s="7" t="s">
        <v>14</v>
      </c>
      <c r="H6" s="18" t="s">
        <v>53</v>
      </c>
      <c r="I6" s="19">
        <v>62.5</v>
      </c>
      <c r="J6" s="18" t="s">
        <v>54</v>
      </c>
      <c r="K6" s="3">
        <v>71</v>
      </c>
      <c r="L6" s="3">
        <f t="shared" si="0"/>
        <v>66.75</v>
      </c>
      <c r="M6" s="3">
        <v>74.400000000000006</v>
      </c>
      <c r="N6" s="3">
        <f>SUM(L6*0.5+M6*0.5)</f>
        <v>70.575000000000003</v>
      </c>
      <c r="O6" s="3">
        <v>4</v>
      </c>
      <c r="P6" s="3"/>
    </row>
    <row r="7" spans="1:16" s="1" customFormat="1" ht="36">
      <c r="A7" s="16" t="s">
        <v>36</v>
      </c>
      <c r="B7" s="5" t="s">
        <v>59</v>
      </c>
      <c r="C7" s="6" t="s">
        <v>19</v>
      </c>
      <c r="D7" s="7" t="s">
        <v>6</v>
      </c>
      <c r="E7" s="7" t="s">
        <v>20</v>
      </c>
      <c r="F7" s="8" t="s">
        <v>13</v>
      </c>
      <c r="G7" s="7" t="s">
        <v>14</v>
      </c>
      <c r="H7" s="18" t="s">
        <v>53</v>
      </c>
      <c r="I7" s="19">
        <v>67.5</v>
      </c>
      <c r="J7" s="18" t="s">
        <v>54</v>
      </c>
      <c r="K7" s="3">
        <v>67</v>
      </c>
      <c r="L7" s="3">
        <f t="shared" si="0"/>
        <v>67.25</v>
      </c>
      <c r="M7" s="3">
        <v>70.14</v>
      </c>
      <c r="N7" s="3">
        <f>SUM(L7*0.5+M7*0.5)</f>
        <v>68.694999999999993</v>
      </c>
      <c r="O7" s="3">
        <v>5</v>
      </c>
      <c r="P7" s="3"/>
    </row>
    <row r="8" spans="1:16" s="1" customFormat="1" ht="36">
      <c r="A8" s="16" t="s">
        <v>33</v>
      </c>
      <c r="B8" s="5" t="s">
        <v>60</v>
      </c>
      <c r="C8" s="6" t="s">
        <v>11</v>
      </c>
      <c r="D8" s="7" t="s">
        <v>5</v>
      </c>
      <c r="E8" s="7" t="s">
        <v>12</v>
      </c>
      <c r="F8" s="8" t="s">
        <v>13</v>
      </c>
      <c r="G8" s="7" t="s">
        <v>14</v>
      </c>
      <c r="H8" s="18" t="s">
        <v>53</v>
      </c>
      <c r="I8" s="19">
        <v>62</v>
      </c>
      <c r="J8" s="18" t="s">
        <v>54</v>
      </c>
      <c r="K8" s="3">
        <v>70</v>
      </c>
      <c r="L8" s="3">
        <f t="shared" si="0"/>
        <v>66</v>
      </c>
      <c r="M8" s="3" t="s">
        <v>60</v>
      </c>
      <c r="N8" s="3">
        <f>SUM(L8*0.5)</f>
        <v>33</v>
      </c>
      <c r="O8" s="3">
        <v>6</v>
      </c>
      <c r="P8" s="3"/>
    </row>
    <row r="9" spans="1:16" s="13" customFormat="1" ht="24.95" customHeight="1">
      <c r="A9" s="17" t="s">
        <v>39</v>
      </c>
      <c r="B9" s="10" t="s">
        <v>61</v>
      </c>
      <c r="C9" s="11" t="s">
        <v>9</v>
      </c>
      <c r="D9" s="12" t="s">
        <v>6</v>
      </c>
      <c r="E9" s="12" t="s">
        <v>10</v>
      </c>
      <c r="F9" s="14" t="s">
        <v>7</v>
      </c>
      <c r="G9" s="12" t="s">
        <v>8</v>
      </c>
      <c r="H9" s="14" t="s">
        <v>62</v>
      </c>
      <c r="I9" s="19">
        <v>74.5</v>
      </c>
      <c r="J9" s="14" t="s">
        <v>63</v>
      </c>
      <c r="K9" s="3">
        <v>87</v>
      </c>
      <c r="L9" s="3">
        <f t="shared" si="0"/>
        <v>80.75</v>
      </c>
      <c r="M9" s="3">
        <v>82.32</v>
      </c>
      <c r="N9" s="3">
        <f>SUM(L9*0.5+M9*0.5)</f>
        <v>81.534999999999997</v>
      </c>
      <c r="O9" s="3">
        <v>1</v>
      </c>
      <c r="P9" s="3" t="s">
        <v>64</v>
      </c>
    </row>
    <row r="10" spans="1:16" s="13" customFormat="1" ht="24.95" customHeight="1">
      <c r="A10" s="17" t="s">
        <v>41</v>
      </c>
      <c r="B10" s="10" t="s">
        <v>65</v>
      </c>
      <c r="C10" s="11" t="s">
        <v>25</v>
      </c>
      <c r="D10" s="12" t="s">
        <v>5</v>
      </c>
      <c r="E10" s="12" t="s">
        <v>26</v>
      </c>
      <c r="F10" s="14" t="s">
        <v>7</v>
      </c>
      <c r="G10" s="12" t="s">
        <v>8</v>
      </c>
      <c r="H10" s="14" t="s">
        <v>66</v>
      </c>
      <c r="I10" s="19">
        <v>74.5</v>
      </c>
      <c r="J10" s="14" t="s">
        <v>67</v>
      </c>
      <c r="K10" s="3">
        <v>77</v>
      </c>
      <c r="L10" s="3">
        <f t="shared" si="0"/>
        <v>75.75</v>
      </c>
      <c r="M10" s="3">
        <v>77.42</v>
      </c>
      <c r="N10" s="3">
        <f>SUM(L10*0.5+M10*0.5)</f>
        <v>76.585000000000008</v>
      </c>
      <c r="O10" s="3">
        <v>2</v>
      </c>
      <c r="P10" s="3"/>
    </row>
    <row r="11" spans="1:16" s="13" customFormat="1" ht="24.95" customHeight="1">
      <c r="A11" s="17" t="s">
        <v>40</v>
      </c>
      <c r="B11" s="10" t="s">
        <v>68</v>
      </c>
      <c r="C11" s="11" t="s">
        <v>23</v>
      </c>
      <c r="D11" s="12" t="s">
        <v>5</v>
      </c>
      <c r="E11" s="12" t="s">
        <v>24</v>
      </c>
      <c r="F11" s="14" t="s">
        <v>7</v>
      </c>
      <c r="G11" s="12" t="s">
        <v>8</v>
      </c>
      <c r="H11" s="14" t="s">
        <v>66</v>
      </c>
      <c r="I11" s="19">
        <v>77.5</v>
      </c>
      <c r="J11" s="14" t="s">
        <v>67</v>
      </c>
      <c r="K11" s="3">
        <v>77</v>
      </c>
      <c r="L11" s="3">
        <f t="shared" si="0"/>
        <v>77.25</v>
      </c>
      <c r="M11" s="3">
        <v>75.239999999999995</v>
      </c>
      <c r="N11" s="3">
        <f>SUM(L11*0.5+M11*0.5)</f>
        <v>76.245000000000005</v>
      </c>
      <c r="O11" s="3">
        <v>3</v>
      </c>
      <c r="P11" s="3"/>
    </row>
    <row r="12" spans="1:16" s="13" customFormat="1" ht="24.95" customHeight="1">
      <c r="A12" s="17" t="s">
        <v>42</v>
      </c>
      <c r="B12" s="10" t="s">
        <v>69</v>
      </c>
      <c r="C12" s="11" t="s">
        <v>27</v>
      </c>
      <c r="D12" s="12" t="s">
        <v>5</v>
      </c>
      <c r="E12" s="12" t="s">
        <v>28</v>
      </c>
      <c r="F12" s="14" t="s">
        <v>7</v>
      </c>
      <c r="G12" s="12" t="s">
        <v>8</v>
      </c>
      <c r="H12" s="14" t="s">
        <v>66</v>
      </c>
      <c r="I12" s="19">
        <v>72.5</v>
      </c>
      <c r="J12" s="14" t="s">
        <v>67</v>
      </c>
      <c r="K12" s="3">
        <v>79</v>
      </c>
      <c r="L12" s="3">
        <f t="shared" si="0"/>
        <v>75.75</v>
      </c>
      <c r="M12" s="3">
        <v>71.2</v>
      </c>
      <c r="N12" s="3">
        <f>SUM(L12*0.5+M12*0.5)</f>
        <v>73.474999999999994</v>
      </c>
      <c r="O12" s="3">
        <v>4</v>
      </c>
      <c r="P12" s="3"/>
    </row>
  </sheetData>
  <sortState ref="A7:AV10">
    <sortCondition descending="1" ref="N7:N10"/>
  </sortState>
  <mergeCells count="1">
    <mergeCell ref="A1:P1"/>
  </mergeCells>
  <phoneticPr fontId="18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事业科CS</dc:creator>
  <cp:lastModifiedBy>User</cp:lastModifiedBy>
  <cp:lastPrinted>2019-01-19T02:48:21Z</cp:lastPrinted>
  <dcterms:created xsi:type="dcterms:W3CDTF">2018-11-30T00:30:10Z</dcterms:created>
  <dcterms:modified xsi:type="dcterms:W3CDTF">2019-01-19T02:51:59Z</dcterms:modified>
</cp:coreProperties>
</file>