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7175" windowHeight="934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238" i="1"/>
  <c r="I238"/>
  <c r="K234"/>
  <c r="I234"/>
  <c r="K233"/>
  <c r="I233"/>
  <c r="K228"/>
  <c r="I228"/>
  <c r="K224"/>
  <c r="I224"/>
  <c r="K220"/>
  <c r="I220"/>
  <c r="K214"/>
  <c r="L214" s="1"/>
  <c r="I214"/>
  <c r="K210"/>
  <c r="I210"/>
  <c r="K205"/>
  <c r="L205" s="1"/>
  <c r="I205"/>
  <c r="K201"/>
  <c r="I201"/>
  <c r="K196"/>
  <c r="I196"/>
  <c r="K192"/>
  <c r="I192"/>
  <c r="K188"/>
  <c r="I188"/>
  <c r="K184"/>
  <c r="I184"/>
  <c r="K183"/>
  <c r="I183"/>
  <c r="K182"/>
  <c r="I182"/>
  <c r="K178"/>
  <c r="I178"/>
  <c r="K177"/>
  <c r="I177"/>
  <c r="K176"/>
  <c r="I176"/>
  <c r="K175"/>
  <c r="I175"/>
  <c r="K170"/>
  <c r="I170"/>
  <c r="K165"/>
  <c r="I165"/>
  <c r="K160"/>
  <c r="I160"/>
  <c r="K156"/>
  <c r="I156"/>
  <c r="K155"/>
  <c r="I155"/>
  <c r="K150"/>
  <c r="I150"/>
  <c r="K145"/>
  <c r="I145"/>
  <c r="K140"/>
  <c r="I140"/>
  <c r="K135"/>
  <c r="I135"/>
  <c r="K134"/>
  <c r="I134"/>
  <c r="K133"/>
  <c r="I133"/>
  <c r="K128"/>
  <c r="I128"/>
  <c r="K124"/>
  <c r="I124"/>
  <c r="K119"/>
  <c r="I119"/>
  <c r="K118"/>
  <c r="I118"/>
  <c r="K113"/>
  <c r="I113"/>
  <c r="K108"/>
  <c r="I108"/>
  <c r="K104"/>
  <c r="I104"/>
  <c r="K99"/>
  <c r="I99"/>
  <c r="K95"/>
  <c r="I95"/>
  <c r="K90"/>
  <c r="I90"/>
  <c r="K86"/>
  <c r="I86"/>
  <c r="K81"/>
  <c r="I81"/>
  <c r="K80"/>
  <c r="I80"/>
  <c r="K79"/>
  <c r="I79"/>
  <c r="K78"/>
  <c r="I78"/>
  <c r="K77"/>
  <c r="I77"/>
  <c r="K73"/>
  <c r="I73"/>
  <c r="K68"/>
  <c r="I68"/>
  <c r="K67"/>
  <c r="I67"/>
  <c r="K66"/>
  <c r="I66"/>
  <c r="K65"/>
  <c r="I65"/>
  <c r="K64"/>
  <c r="I64"/>
  <c r="K63"/>
  <c r="I63"/>
  <c r="K59"/>
  <c r="I59"/>
  <c r="K58"/>
  <c r="I58"/>
  <c r="K57"/>
  <c r="I57"/>
  <c r="K53"/>
  <c r="I53"/>
  <c r="K48"/>
  <c r="I48"/>
  <c r="K44"/>
  <c r="I44"/>
  <c r="K40"/>
  <c r="I40"/>
  <c r="K36"/>
  <c r="I36"/>
  <c r="K31"/>
  <c r="I31"/>
  <c r="K27"/>
  <c r="I27"/>
  <c r="K22"/>
  <c r="I22"/>
  <c r="K17"/>
  <c r="I17"/>
  <c r="K16"/>
  <c r="I16"/>
  <c r="K11"/>
  <c r="I11"/>
  <c r="K7"/>
  <c r="I7"/>
  <c r="K6"/>
  <c r="I6"/>
  <c r="L224" l="1"/>
  <c r="L233"/>
  <c r="L234"/>
  <c r="L140"/>
  <c r="L156"/>
  <c r="L184"/>
  <c r="L192"/>
  <c r="L201"/>
  <c r="L210"/>
  <c r="L238"/>
  <c r="L178"/>
  <c r="L196"/>
  <c r="L220"/>
  <c r="L228"/>
  <c r="L99"/>
  <c r="L118"/>
  <c r="L124"/>
  <c r="L133"/>
  <c r="L145"/>
  <c r="L160"/>
  <c r="L170"/>
  <c r="L176"/>
  <c r="L183"/>
  <c r="L134"/>
  <c r="L177"/>
  <c r="L182"/>
  <c r="L188"/>
  <c r="L155"/>
  <c r="L165"/>
  <c r="L175"/>
  <c r="L135"/>
  <c r="L150"/>
  <c r="L128"/>
  <c r="L113"/>
  <c r="L119"/>
  <c r="L108"/>
  <c r="L78"/>
  <c r="L104"/>
  <c r="L90"/>
  <c r="L95"/>
  <c r="L58"/>
  <c r="L63"/>
  <c r="L65"/>
  <c r="L73"/>
  <c r="L80"/>
  <c r="L86"/>
  <c r="L77"/>
  <c r="L79"/>
  <c r="L59"/>
  <c r="L66"/>
  <c r="L81"/>
  <c r="L57"/>
  <c r="L64"/>
  <c r="L68"/>
  <c r="L22"/>
  <c r="L31"/>
  <c r="L40"/>
  <c r="L48"/>
  <c r="L67"/>
  <c r="L36"/>
  <c r="L44"/>
  <c r="L53"/>
  <c r="L27"/>
  <c r="L16"/>
  <c r="L17"/>
  <c r="L6"/>
  <c r="L7"/>
  <c r="L11"/>
</calcChain>
</file>

<file path=xl/sharedStrings.xml><?xml version="1.0" encoding="utf-8"?>
<sst xmlns="http://schemas.openxmlformats.org/spreadsheetml/2006/main" count="967" uniqueCount="270">
  <si>
    <t xml:space="preserve">                                            </t>
  </si>
  <si>
    <r>
      <rPr>
        <sz val="11"/>
        <color theme="1"/>
        <rFont val="宋体"/>
        <family val="3"/>
        <charset val="134"/>
      </rPr>
      <t>序号</t>
    </r>
  </si>
  <si>
    <r>
      <rPr>
        <sz val="11"/>
        <color theme="1"/>
        <rFont val="宋体"/>
        <family val="3"/>
        <charset val="134"/>
      </rPr>
      <t>姓名</t>
    </r>
  </si>
  <si>
    <r>
      <rPr>
        <sz val="11"/>
        <color theme="1"/>
        <rFont val="宋体"/>
        <family val="3"/>
        <charset val="134"/>
      </rPr>
      <t>准考证号</t>
    </r>
  </si>
  <si>
    <r>
      <rPr>
        <sz val="11"/>
        <color theme="1"/>
        <rFont val="宋体"/>
        <family val="3"/>
        <charset val="134"/>
      </rPr>
      <t>岗位名称</t>
    </r>
  </si>
  <si>
    <r>
      <rPr>
        <sz val="11"/>
        <color theme="1"/>
        <rFont val="宋体"/>
        <family val="3"/>
        <charset val="134"/>
      </rPr>
      <t>岗位代码</t>
    </r>
  </si>
  <si>
    <r>
      <rPr>
        <sz val="11"/>
        <color theme="1"/>
        <rFont val="宋体"/>
        <family val="3"/>
        <charset val="134"/>
      </rPr>
      <t>笔试成绩</t>
    </r>
    <r>
      <rPr>
        <sz val="11"/>
        <color theme="1"/>
        <rFont val="Times New Roman"/>
        <family val="1"/>
      </rPr>
      <t>50%</t>
    </r>
    <phoneticPr fontId="2" type="noConversion"/>
  </si>
  <si>
    <r>
      <rPr>
        <sz val="11"/>
        <rFont val="宋体"/>
        <family val="3"/>
        <charset val="134"/>
      </rPr>
      <t>面试成绩</t>
    </r>
    <r>
      <rPr>
        <sz val="11"/>
        <rFont val="Times New Roman"/>
        <family val="1"/>
      </rPr>
      <t>50%</t>
    </r>
    <phoneticPr fontId="2" type="noConversion"/>
  </si>
  <si>
    <r>
      <rPr>
        <sz val="11"/>
        <rFont val="宋体"/>
        <family val="3"/>
        <charset val="134"/>
      </rPr>
      <t>总成绩</t>
    </r>
    <phoneticPr fontId="2" type="noConversion"/>
  </si>
  <si>
    <r>
      <rPr>
        <sz val="11"/>
        <color theme="1"/>
        <rFont val="宋体"/>
        <family val="3"/>
        <charset val="134"/>
      </rPr>
      <t>专业</t>
    </r>
  </si>
  <si>
    <r>
      <rPr>
        <sz val="11"/>
        <color theme="1"/>
        <rFont val="宋体"/>
        <family val="3"/>
        <charset val="134"/>
      </rPr>
      <t>公共</t>
    </r>
  </si>
  <si>
    <r>
      <rPr>
        <sz val="11"/>
        <color theme="1"/>
        <rFont val="宋体"/>
        <family val="3"/>
        <charset val="134"/>
      </rPr>
      <t>总成绩</t>
    </r>
    <phoneticPr fontId="2" type="noConversion"/>
  </si>
  <si>
    <r>
      <rPr>
        <sz val="11"/>
        <rFont val="宋体"/>
        <family val="3"/>
        <charset val="134"/>
      </rPr>
      <t>折合分</t>
    </r>
    <phoneticPr fontId="2" type="noConversion"/>
  </si>
  <si>
    <r>
      <rPr>
        <sz val="11"/>
        <color theme="1"/>
        <rFont val="宋体"/>
        <family val="3"/>
        <charset val="134"/>
      </rPr>
      <t>总成绩</t>
    </r>
  </si>
  <si>
    <r>
      <rPr>
        <sz val="11"/>
        <color theme="1"/>
        <rFont val="宋体"/>
        <family val="3"/>
        <charset val="134"/>
      </rPr>
      <t>岗位代码</t>
    </r>
    <phoneticPr fontId="2" type="noConversion"/>
  </si>
  <si>
    <r>
      <rPr>
        <sz val="11"/>
        <rFont val="宋体"/>
        <family val="3"/>
        <charset val="134"/>
      </rPr>
      <t>面试成绩</t>
    </r>
    <r>
      <rPr>
        <sz val="11"/>
        <rFont val="Times New Roman"/>
        <family val="1"/>
      </rPr>
      <t>50%</t>
    </r>
    <phoneticPr fontId="2" type="noConversion"/>
  </si>
  <si>
    <r>
      <rPr>
        <sz val="11"/>
        <rFont val="宋体"/>
        <family val="3"/>
        <charset val="134"/>
      </rPr>
      <t>总成绩</t>
    </r>
    <phoneticPr fontId="2" type="noConversion"/>
  </si>
  <si>
    <r>
      <rPr>
        <sz val="11"/>
        <rFont val="宋体"/>
        <family val="3"/>
        <charset val="134"/>
      </rPr>
      <t>折合分</t>
    </r>
    <phoneticPr fontId="2" type="noConversion"/>
  </si>
  <si>
    <r>
      <rPr>
        <sz val="11"/>
        <rFont val="宋体"/>
        <family val="3"/>
        <charset val="134"/>
      </rPr>
      <t>面试成绩</t>
    </r>
    <r>
      <rPr>
        <sz val="11"/>
        <rFont val="Times New Roman"/>
        <family val="1"/>
      </rPr>
      <t>50%</t>
    </r>
    <r>
      <rPr>
        <sz val="11"/>
        <rFont val="宋体"/>
        <family val="3"/>
        <charset val="134"/>
      </rPr>
      <t>（含加试）</t>
    </r>
    <phoneticPr fontId="2" type="noConversion"/>
  </si>
  <si>
    <t>衢州市人力资源和社会保障局</t>
  </si>
  <si>
    <t>报考单位：市纪委市监委衢州市纪检监察综合保障中心</t>
    <phoneticPr fontId="2" type="noConversion"/>
  </si>
  <si>
    <t>毛建亮</t>
  </si>
  <si>
    <t>19609030103</t>
  </si>
  <si>
    <t>技术保障</t>
  </si>
  <si>
    <t>1001</t>
  </si>
  <si>
    <t>陈羿延</t>
  </si>
  <si>
    <t>19609030116</t>
  </si>
  <si>
    <t>赖建清</t>
  </si>
  <si>
    <t>19609010125</t>
  </si>
  <si>
    <t>综合文字</t>
  </si>
  <si>
    <t>1002</t>
  </si>
  <si>
    <t>报考单位：市委政法委衢州市大联动中心</t>
    <phoneticPr fontId="2" type="noConversion"/>
  </si>
  <si>
    <t>段一斌</t>
  </si>
  <si>
    <t>19609030414</t>
  </si>
  <si>
    <t>信息管理</t>
  </si>
  <si>
    <t>1003</t>
  </si>
  <si>
    <t>陈浩</t>
  </si>
  <si>
    <t>19609030415</t>
  </si>
  <si>
    <t>报考单位：市网信办衢州市网络综合治理服务中心</t>
    <phoneticPr fontId="2" type="noConversion"/>
  </si>
  <si>
    <t>胡晓燕</t>
    <phoneticPr fontId="17" type="noConversion"/>
  </si>
  <si>
    <t>19609031309</t>
  </si>
  <si>
    <t>网络舆情监测分析</t>
  </si>
  <si>
    <t>1004</t>
  </si>
  <si>
    <t>报考单位：市直机关工委衢州市机关党员服务中心</t>
    <phoneticPr fontId="2" type="noConversion"/>
  </si>
  <si>
    <t>吕怿骋</t>
  </si>
  <si>
    <t>19609030802</t>
  </si>
  <si>
    <t>1006</t>
  </si>
  <si>
    <t>夏丹</t>
  </si>
  <si>
    <t>19609011217</t>
  </si>
  <si>
    <t>1007</t>
  </si>
  <si>
    <t>报考单位：市信访局衢州市12345政府热线服务中心</t>
    <phoneticPr fontId="2" type="noConversion"/>
  </si>
  <si>
    <t>林子健</t>
  </si>
  <si>
    <t>19609031501</t>
  </si>
  <si>
    <t>法律调处1</t>
  </si>
  <si>
    <t>1008</t>
  </si>
  <si>
    <t>徐艺华</t>
  </si>
  <si>
    <t>19609031914</t>
  </si>
  <si>
    <t>法律调处2</t>
  </si>
  <si>
    <t>1009</t>
  </si>
  <si>
    <t>周丽施</t>
  </si>
  <si>
    <t>19609030922</t>
  </si>
  <si>
    <t>系统安全及维护</t>
  </si>
  <si>
    <t>1010</t>
  </si>
  <si>
    <t>缪艺璇</t>
  </si>
  <si>
    <t>19609012304</t>
  </si>
  <si>
    <t>1011</t>
  </si>
  <si>
    <t>报考单位：市生态环境局衢州市生态环境技术服务中心</t>
    <phoneticPr fontId="2" type="noConversion"/>
  </si>
  <si>
    <t>刘易</t>
  </si>
  <si>
    <t>19609012617</t>
  </si>
  <si>
    <t>宣传</t>
  </si>
  <si>
    <t>1012</t>
  </si>
  <si>
    <t>叶莉莉</t>
  </si>
  <si>
    <t>19609032101</t>
  </si>
  <si>
    <t>污染防治1</t>
  </si>
  <si>
    <t>1013</t>
  </si>
  <si>
    <t>龚陈科</t>
  </si>
  <si>
    <t>19609032018</t>
  </si>
  <si>
    <t>孟繁丽</t>
  </si>
  <si>
    <t>19609032014</t>
  </si>
  <si>
    <t>柴嘉良</t>
  </si>
  <si>
    <t>19609032321</t>
  </si>
  <si>
    <t>污染防治2</t>
  </si>
  <si>
    <t>1014</t>
  </si>
  <si>
    <t>樊莹莹</t>
  </si>
  <si>
    <t>19609032114</t>
  </si>
  <si>
    <t>郑梦欣</t>
  </si>
  <si>
    <t>19609032225</t>
  </si>
  <si>
    <t>郑伟</t>
  </si>
  <si>
    <t>19609032106</t>
  </si>
  <si>
    <t>毛文通</t>
  </si>
  <si>
    <t>19609032123</t>
  </si>
  <si>
    <t>刘路路</t>
  </si>
  <si>
    <t>19609032217</t>
  </si>
  <si>
    <t>报考单位：市住建局衢州市政府投资项目建设中心</t>
    <phoneticPr fontId="2" type="noConversion"/>
  </si>
  <si>
    <t>马俊雯</t>
  </si>
  <si>
    <t>19609012805</t>
  </si>
  <si>
    <t>文秘</t>
  </si>
  <si>
    <t>1015</t>
  </si>
  <si>
    <t>王建波</t>
  </si>
  <si>
    <t>19609033615</t>
  </si>
  <si>
    <t>工程管理</t>
  </si>
  <si>
    <t>1016</t>
  </si>
  <si>
    <t>黄亮亮</t>
  </si>
  <si>
    <t>19609033017</t>
  </si>
  <si>
    <t>徐毅帆</t>
  </si>
  <si>
    <t>19609032714</t>
  </si>
  <si>
    <t>祝云财</t>
  </si>
  <si>
    <t>19609032703</t>
  </si>
  <si>
    <t>汪俊逸</t>
  </si>
  <si>
    <t>19609033208</t>
  </si>
  <si>
    <t>报考单位：市退役军人事务局衢州市退役军人服务中心</t>
    <phoneticPr fontId="2" type="noConversion"/>
  </si>
  <si>
    <t>祝建峰</t>
  </si>
  <si>
    <t>19609013416</t>
  </si>
  <si>
    <t>信访接待1</t>
  </si>
  <si>
    <t>1018</t>
  </si>
  <si>
    <t>叶之艺</t>
  </si>
  <si>
    <t>19609014023</t>
  </si>
  <si>
    <t>信访接待2</t>
  </si>
  <si>
    <t>1019</t>
  </si>
  <si>
    <t>报考单位：市退役军人事务局衢州市军队离休退休干部休养所</t>
    <phoneticPr fontId="2" type="noConversion"/>
  </si>
  <si>
    <t>郑柯</t>
  </si>
  <si>
    <t>19609022302</t>
  </si>
  <si>
    <t>财务管理</t>
  </si>
  <si>
    <t>1020</t>
  </si>
  <si>
    <t>徐霖</t>
  </si>
  <si>
    <t>19609020206</t>
  </si>
  <si>
    <t>1021</t>
  </si>
  <si>
    <t>报考单位：市应急管理局衢州市应急救援指挥中心</t>
    <phoneticPr fontId="2" type="noConversion"/>
  </si>
  <si>
    <t>邹小琴</t>
  </si>
  <si>
    <t>19609020329</t>
  </si>
  <si>
    <t>安全管理</t>
  </si>
  <si>
    <t>1022</t>
  </si>
  <si>
    <t>池宇霄</t>
  </si>
  <si>
    <t>19609020410</t>
  </si>
  <si>
    <t>1023</t>
  </si>
  <si>
    <t>报考单位：市审计局衢州市计算机审计中心</t>
    <phoneticPr fontId="2" type="noConversion"/>
  </si>
  <si>
    <t>陈凌</t>
  </si>
  <si>
    <t>19609022716</t>
  </si>
  <si>
    <t>审计人员</t>
  </si>
  <si>
    <t>1024</t>
  </si>
  <si>
    <t>报考单位：市市场监管局衢州市食品药品检验研究院</t>
    <phoneticPr fontId="2" type="noConversion"/>
  </si>
  <si>
    <t>翁大卫</t>
  </si>
  <si>
    <t>19609033707</t>
  </si>
  <si>
    <t>检验人员</t>
  </si>
  <si>
    <t>1025</t>
  </si>
  <si>
    <t>段瑀</t>
  </si>
  <si>
    <t>19609033808</t>
  </si>
  <si>
    <t>报考单位：市金融办衢州市绿色金融服务中心</t>
    <phoneticPr fontId="2" type="noConversion"/>
  </si>
  <si>
    <t>周晨阳</t>
  </si>
  <si>
    <t>19609023206</t>
  </si>
  <si>
    <t>1026</t>
  </si>
  <si>
    <t>胡翡霞</t>
  </si>
  <si>
    <t>19609020424</t>
  </si>
  <si>
    <t>金融政策分析</t>
  </si>
  <si>
    <t>1027</t>
  </si>
  <si>
    <t>报考单位：市大数据局衢州市大数据中心</t>
    <phoneticPr fontId="2" type="noConversion"/>
  </si>
  <si>
    <t>孙秀秀</t>
  </si>
  <si>
    <t>19609021213</t>
  </si>
  <si>
    <t>综合管理</t>
  </si>
  <si>
    <t>1028</t>
  </si>
  <si>
    <t>陆相里</t>
  </si>
  <si>
    <t>19609021111</t>
  </si>
  <si>
    <t>周颖</t>
  </si>
  <si>
    <t>19609021018</t>
  </si>
  <si>
    <t>报考单位：市集聚区衢州市衢江区东港街道办事处社会事业服务中心</t>
    <phoneticPr fontId="2" type="noConversion"/>
  </si>
  <si>
    <t>姚莹</t>
  </si>
  <si>
    <t>19609021902</t>
  </si>
  <si>
    <t>1029</t>
  </si>
  <si>
    <t>报考单位：市集聚区衢州市柯城区黄家街道办事处社会事业服务中心</t>
    <phoneticPr fontId="2" type="noConversion"/>
  </si>
  <si>
    <t>羊霞</t>
  </si>
  <si>
    <t>19609023430</t>
  </si>
  <si>
    <t>出纳</t>
  </si>
  <si>
    <t>1030</t>
  </si>
  <si>
    <t>报考单位：市绿色产业集聚区管委会衢州市柯城区新新街道办事处社会事业服务中心</t>
    <phoneticPr fontId="2" type="noConversion"/>
  </si>
  <si>
    <t>陈艳婷</t>
  </si>
  <si>
    <t>19609023703</t>
  </si>
  <si>
    <t>会计</t>
  </si>
  <si>
    <t>1031</t>
  </si>
  <si>
    <t>报考单位：衢州学院</t>
    <phoneticPr fontId="2" type="noConversion"/>
  </si>
  <si>
    <t>陆瑜涛</t>
  </si>
  <si>
    <t>19609034112</t>
  </si>
  <si>
    <t>辅导员1</t>
  </si>
  <si>
    <t>1032</t>
  </si>
  <si>
    <t>邵江明</t>
  </si>
  <si>
    <t>19609034102</t>
  </si>
  <si>
    <t>戴蒽</t>
  </si>
  <si>
    <t>19609034202</t>
  </si>
  <si>
    <t>辅导员2</t>
  </si>
  <si>
    <t>1033</t>
  </si>
  <si>
    <t>报考单位：衢州职业技术学院</t>
    <phoneticPr fontId="2" type="noConversion"/>
  </si>
  <si>
    <t>毛敏</t>
  </si>
  <si>
    <t>19609035101</t>
  </si>
  <si>
    <t>电子电气实验员</t>
  </si>
  <si>
    <t>1036</t>
  </si>
  <si>
    <t>报考单位：衢州中专</t>
    <phoneticPr fontId="2" type="noConversion"/>
  </si>
  <si>
    <t>吴琼雯</t>
  </si>
  <si>
    <t>19609034303</t>
  </si>
  <si>
    <t>档案管理</t>
  </si>
  <si>
    <t>1038</t>
  </si>
  <si>
    <t>报考单位：衢州广电传媒集团</t>
    <phoneticPr fontId="2" type="noConversion"/>
  </si>
  <si>
    <r>
      <rPr>
        <sz val="11"/>
        <rFont val="宋体"/>
        <family val="3"/>
        <charset val="134"/>
      </rPr>
      <t>笔试成绩30</t>
    </r>
    <r>
      <rPr>
        <sz val="11"/>
        <rFont val="Times New Roman"/>
        <family val="1"/>
      </rPr>
      <t>%</t>
    </r>
    <phoneticPr fontId="2" type="noConversion"/>
  </si>
  <si>
    <r>
      <rPr>
        <sz val="11"/>
        <rFont val="宋体"/>
        <family val="3"/>
        <charset val="134"/>
      </rPr>
      <t>面试成绩</t>
    </r>
    <r>
      <rPr>
        <sz val="11"/>
        <rFont val="Times New Roman"/>
        <family val="1"/>
      </rPr>
      <t>70%</t>
    </r>
    <phoneticPr fontId="2" type="noConversion"/>
  </si>
  <si>
    <t>罗加豪</t>
  </si>
  <si>
    <t>19609034401</t>
  </si>
  <si>
    <t>播音主持</t>
  </si>
  <si>
    <t>1039</t>
  </si>
  <si>
    <t>李瑾</t>
  </si>
  <si>
    <t>19609034402</t>
  </si>
  <si>
    <t>马韶聪</t>
  </si>
  <si>
    <t>19609034408</t>
  </si>
  <si>
    <t>王晓曈</t>
  </si>
  <si>
    <t>19609034413</t>
  </si>
  <si>
    <t>郑洁</t>
  </si>
  <si>
    <t>19609034512</t>
  </si>
  <si>
    <t>新闻采编</t>
  </si>
  <si>
    <t>1040</t>
  </si>
  <si>
    <t>张文文</t>
  </si>
  <si>
    <t>19609034513</t>
  </si>
  <si>
    <t>蒋阿玮</t>
  </si>
  <si>
    <t>19609034612</t>
  </si>
  <si>
    <t>张倬瑞</t>
  </si>
  <si>
    <t>19609034701</t>
  </si>
  <si>
    <t>新媒体动画</t>
  </si>
  <si>
    <t>1041</t>
  </si>
  <si>
    <t>胡列云</t>
  </si>
  <si>
    <t>19609034810</t>
  </si>
  <si>
    <t>广播电视技术</t>
  </si>
  <si>
    <t>1042</t>
  </si>
  <si>
    <t>余怡婕</t>
  </si>
  <si>
    <t>19609034904</t>
  </si>
  <si>
    <t>导演</t>
  </si>
  <si>
    <t>1043</t>
  </si>
  <si>
    <t>报考单位：市卫健委衢州市人民医院</t>
    <phoneticPr fontId="2" type="noConversion"/>
  </si>
  <si>
    <t>江媛媛</t>
  </si>
  <si>
    <t>19609022129</t>
  </si>
  <si>
    <t>病案技师</t>
  </si>
  <si>
    <t>1044</t>
  </si>
  <si>
    <t>王俊杰</t>
  </si>
  <si>
    <t>19609035002</t>
  </si>
  <si>
    <t>医疗设备维护</t>
  </si>
  <si>
    <t>1045</t>
  </si>
  <si>
    <t>报考单位：市卫健委衢州市中医医院</t>
    <phoneticPr fontId="2" type="noConversion"/>
  </si>
  <si>
    <t>吴吉余</t>
  </si>
  <si>
    <t>19609031022</t>
  </si>
  <si>
    <t>1046</t>
  </si>
  <si>
    <t>王倩莹</t>
  </si>
  <si>
    <t>19609023802</t>
  </si>
  <si>
    <t>1047</t>
  </si>
  <si>
    <t>报考单位：市卫健委衢州市妇保院</t>
    <phoneticPr fontId="2" type="noConversion"/>
  </si>
  <si>
    <t>段诗涵</t>
  </si>
  <si>
    <t>19609023822</t>
  </si>
  <si>
    <t>1049</t>
  </si>
  <si>
    <t>徐嘉林</t>
  </si>
  <si>
    <t>19609031027</t>
  </si>
  <si>
    <t>1050</t>
  </si>
  <si>
    <t>邹丰淏</t>
  </si>
  <si>
    <t>19609035010</t>
  </si>
  <si>
    <t>1051</t>
  </si>
  <si>
    <t>报考单位：市卫健委衢州市第三医院</t>
    <phoneticPr fontId="2" type="noConversion"/>
  </si>
  <si>
    <t>洪雪慧</t>
  </si>
  <si>
    <t>19609031103</t>
  </si>
  <si>
    <t>1052</t>
  </si>
  <si>
    <t>徐章健</t>
  </si>
  <si>
    <t>19609031111</t>
  </si>
  <si>
    <t>周嘉利</t>
  </si>
  <si>
    <t>19609022205</t>
  </si>
  <si>
    <t>健康宣教</t>
  </si>
  <si>
    <t>1053</t>
  </si>
  <si>
    <t xml:space="preserve">    根据《衢州市市属事业单位公开招聘人员实施细则》（衢委办〔2007〕90号）、市人力资源和社会保障局《关于2019年市属事业单位公开招聘工作人员的通知》（衢市人社发〔2019〕62号）精神，现将2019年衢州市市属事业单位公开招聘工作人员笔试、面试入围参加体检人员公布如下。请参加体检的考生于2019年7月17日上午8：30至11：30携带身份证、准考证到市人力资源和社会保障局（仙霞中路36号）703办公室领取体检通知单。</t>
    <phoneticPr fontId="2" type="noConversion"/>
  </si>
  <si>
    <t>关于公布2019年衢州市市属事业单位公开招聘工作人员笔试、面试入围参加体检人员名单的通知</t>
    <phoneticPr fontId="2" type="noConversion"/>
  </si>
</sst>
</file>

<file path=xl/styles.xml><?xml version="1.0" encoding="utf-8"?>
<styleSheet xmlns="http://schemas.openxmlformats.org/spreadsheetml/2006/main">
  <numFmts count="2">
    <numFmt numFmtId="176" formatCode="0.00_ "/>
    <numFmt numFmtId="177" formatCode="0.00_);[Red]\(0.00\)"/>
  </numFmts>
  <fonts count="18">
    <font>
      <sz val="11"/>
      <color theme="1"/>
      <name val="宋体"/>
      <family val="2"/>
      <charset val="134"/>
      <scheme val="minor"/>
    </font>
    <font>
      <sz val="9"/>
      <name val="宋体"/>
      <family val="2"/>
      <charset val="134"/>
      <scheme val="minor"/>
    </font>
    <font>
      <sz val="9"/>
      <name val="宋体"/>
      <family val="3"/>
      <charset val="134"/>
    </font>
    <font>
      <sz val="11"/>
      <name val="宋体"/>
      <family val="3"/>
      <charset val="134"/>
    </font>
    <font>
      <sz val="10.5"/>
      <color rgb="FF000000"/>
      <name val="Times New Roman"/>
      <family val="1"/>
    </font>
    <font>
      <sz val="11"/>
      <color theme="1"/>
      <name val="宋体"/>
      <family val="3"/>
      <charset val="134"/>
    </font>
    <font>
      <sz val="11"/>
      <name val="Times New Roman"/>
      <family val="1"/>
    </font>
    <font>
      <sz val="11"/>
      <color theme="1"/>
      <name val="Times New Roman"/>
      <family val="1"/>
    </font>
    <font>
      <sz val="11"/>
      <color rgb="FF000000"/>
      <name val="Times New Roman"/>
      <family val="1"/>
    </font>
    <font>
      <sz val="12"/>
      <color rgb="FF000000"/>
      <name val="Times New Roman"/>
      <family val="1"/>
    </font>
    <font>
      <sz val="10.5"/>
      <color theme="1"/>
      <name val="Times New Roman"/>
      <family val="1"/>
    </font>
    <font>
      <sz val="12"/>
      <color theme="1"/>
      <name val="Times New Roman"/>
      <family val="1"/>
    </font>
    <font>
      <b/>
      <sz val="14"/>
      <color indexed="8"/>
      <name val="宋体"/>
      <charset val="134"/>
    </font>
    <font>
      <sz val="12"/>
      <color indexed="8"/>
      <name val="宋体"/>
      <charset val="134"/>
    </font>
    <font>
      <sz val="10"/>
      <name val="宋体"/>
      <family val="3"/>
      <charset val="134"/>
      <scheme val="minor"/>
    </font>
    <font>
      <sz val="10"/>
      <name val="宋体"/>
      <family val="3"/>
      <charset val="134"/>
    </font>
    <font>
      <b/>
      <sz val="10"/>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6" fillId="0" borderId="0" xfId="0" applyFont="1" applyFill="1" applyAlignment="1">
      <alignment horizontal="center" vertical="center" shrinkToFit="1"/>
    </xf>
    <xf numFmtId="0" fontId="6" fillId="0" borderId="0" xfId="0" applyFont="1">
      <alignment vertical="center"/>
    </xf>
    <xf numFmtId="0" fontId="7" fillId="0" borderId="0" xfId="0" applyFont="1">
      <alignment vertical="center"/>
    </xf>
    <xf numFmtId="176" fontId="6" fillId="0" borderId="0" xfId="0" applyNumberFormat="1" applyFont="1" applyFill="1" applyAlignment="1">
      <alignment horizontal="center" vertical="center" shrinkToFi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49" fontId="10" fillId="0" borderId="0" xfId="0" applyNumberFormat="1" applyFont="1">
      <alignment vertical="center"/>
    </xf>
    <xf numFmtId="0" fontId="10" fillId="0" borderId="0" xfId="0" applyFont="1">
      <alignment vertical="center"/>
    </xf>
    <xf numFmtId="0" fontId="6" fillId="0" borderId="3" xfId="0" applyFont="1" applyFill="1" applyBorder="1" applyAlignment="1">
      <alignment horizontal="center" vertical="center" shrinkToFit="1"/>
    </xf>
    <xf numFmtId="49" fontId="6" fillId="0" borderId="0" xfId="0" applyNumberFormat="1" applyFont="1" applyFill="1" applyAlignment="1">
      <alignment horizontal="center" vertical="center" shrinkToFit="1"/>
    </xf>
    <xf numFmtId="0" fontId="6" fillId="0" borderId="0" xfId="0"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9" fontId="6" fillId="3" borderId="1" xfId="0" applyNumberFormat="1"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shrinkToFit="1"/>
    </xf>
    <xf numFmtId="177" fontId="16" fillId="0" borderId="1" xfId="0" applyNumberFormat="1" applyFont="1" applyBorder="1" applyAlignment="1">
      <alignment horizontal="center" vertical="center" wrapText="1"/>
    </xf>
    <xf numFmtId="177" fontId="14" fillId="0" borderId="1"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177" fontId="14" fillId="0" borderId="0" xfId="0" applyNumberFormat="1" applyFont="1" applyBorder="1" applyAlignment="1">
      <alignment horizontal="center" vertical="center" wrapText="1"/>
    </xf>
    <xf numFmtId="177" fontId="16" fillId="0" borderId="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4" fillId="0" borderId="2" xfId="0" applyFont="1" applyBorder="1" applyAlignment="1">
      <alignment horizontal="center" vertical="center" wrapText="1"/>
    </xf>
    <xf numFmtId="177" fontId="16" fillId="0" borderId="2" xfId="0" applyNumberFormat="1" applyFont="1" applyBorder="1" applyAlignment="1">
      <alignment horizontal="center" vertical="center" wrapText="1"/>
    </xf>
    <xf numFmtId="31" fontId="6" fillId="3" borderId="0" xfId="0" applyNumberFormat="1" applyFont="1" applyFill="1" applyAlignment="1">
      <alignment horizontal="center" vertical="center" shrinkToFi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3" fillId="0" borderId="0" xfId="0" applyFont="1" applyFill="1" applyAlignment="1">
      <alignment horizontal="center" vertical="center" shrinkToFit="1"/>
    </xf>
    <xf numFmtId="0" fontId="5"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2" borderId="1" xfId="0" applyFont="1" applyFill="1" applyBorder="1" applyAlignment="1">
      <alignment horizontal="center" vertical="center"/>
    </xf>
    <xf numFmtId="176" fontId="6" fillId="3" borderId="1" xfId="0" applyNumberFormat="1"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5"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49" fontId="7" fillId="2" borderId="1"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0" fontId="10" fillId="0" borderId="0" xfId="0" applyFont="1" applyBorder="1" applyAlignment="1">
      <alignment vertical="center" wrapText="1"/>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0" fontId="5" fillId="0" borderId="4" xfId="0" applyFont="1" applyBorder="1" applyAlignment="1">
      <alignment horizontal="left" vertical="center" wrapText="1"/>
    </xf>
    <xf numFmtId="0" fontId="7" fillId="0" borderId="4" xfId="0" applyFont="1" applyBorder="1" applyAlignment="1">
      <alignment horizontal="left" vertical="center" wrapText="1"/>
    </xf>
    <xf numFmtId="0" fontId="12" fillId="3" borderId="0" xfId="0" applyNumberFormat="1" applyFont="1" applyFill="1" applyBorder="1" applyAlignment="1">
      <alignment horizontal="center" vertical="center" wrapText="1"/>
    </xf>
    <xf numFmtId="0" fontId="13" fillId="3" borderId="0"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241"/>
  <sheetViews>
    <sheetView tabSelected="1" workbookViewId="0">
      <selection sqref="A1:L1"/>
    </sheetView>
  </sheetViews>
  <sheetFormatPr defaultRowHeight="15"/>
  <cols>
    <col min="1" max="1" width="5.375" style="1" customWidth="1"/>
    <col min="2" max="2" width="9" style="1"/>
    <col min="3" max="3" width="16.625" style="1" customWidth="1"/>
    <col min="4" max="4" width="15.875" style="1" customWidth="1"/>
    <col min="5" max="5" width="9" style="16"/>
    <col min="6" max="6" width="10.75" style="1" customWidth="1"/>
    <col min="7" max="7" width="10.25" style="1" customWidth="1"/>
    <col min="8" max="8" width="11" style="1" customWidth="1"/>
    <col min="9" max="11" width="9" style="1"/>
    <col min="12" max="12" width="9" style="4"/>
    <col min="13" max="253" width="9" style="1"/>
    <col min="254" max="254" width="9" style="2"/>
    <col min="255" max="16384" width="9" style="3"/>
  </cols>
  <sheetData>
    <row r="1" spans="1:12" customFormat="1" ht="33.75" customHeight="1">
      <c r="A1" s="70" t="s">
        <v>269</v>
      </c>
      <c r="B1" s="70"/>
      <c r="C1" s="70"/>
      <c r="D1" s="70"/>
      <c r="E1" s="70"/>
      <c r="F1" s="70"/>
      <c r="G1" s="70"/>
      <c r="H1" s="70"/>
      <c r="I1" s="70"/>
      <c r="J1" s="70"/>
      <c r="K1" s="70"/>
      <c r="L1" s="70"/>
    </row>
    <row r="2" spans="1:12" customFormat="1" ht="67.5" customHeight="1">
      <c r="A2" s="71" t="s">
        <v>268</v>
      </c>
      <c r="B2" s="71"/>
      <c r="C2" s="71"/>
      <c r="D2" s="71"/>
      <c r="E2" s="71"/>
      <c r="F2" s="71"/>
      <c r="G2" s="71"/>
      <c r="H2" s="71"/>
      <c r="I2" s="71"/>
      <c r="J2" s="71"/>
      <c r="K2" s="71"/>
      <c r="L2" s="71"/>
    </row>
    <row r="3" spans="1:12" ht="15" customHeight="1">
      <c r="A3" s="61" t="s">
        <v>20</v>
      </c>
      <c r="B3" s="62"/>
      <c r="C3" s="62"/>
      <c r="D3" s="62"/>
      <c r="E3" s="62"/>
      <c r="F3" s="62"/>
      <c r="G3" s="62"/>
      <c r="H3" s="62"/>
    </row>
    <row r="4" spans="1:12">
      <c r="A4" s="51" t="s">
        <v>1</v>
      </c>
      <c r="B4" s="51" t="s">
        <v>2</v>
      </c>
      <c r="C4" s="51" t="s">
        <v>3</v>
      </c>
      <c r="D4" s="51" t="s">
        <v>4</v>
      </c>
      <c r="E4" s="63" t="s">
        <v>5</v>
      </c>
      <c r="F4" s="51" t="s">
        <v>6</v>
      </c>
      <c r="G4" s="51"/>
      <c r="H4" s="51"/>
      <c r="I4" s="51"/>
      <c r="J4" s="52" t="s">
        <v>7</v>
      </c>
      <c r="K4" s="52"/>
      <c r="L4" s="53" t="s">
        <v>8</v>
      </c>
    </row>
    <row r="5" spans="1:12">
      <c r="A5" s="51"/>
      <c r="B5" s="51"/>
      <c r="C5" s="51"/>
      <c r="D5" s="51"/>
      <c r="E5" s="63"/>
      <c r="F5" s="5" t="s">
        <v>9</v>
      </c>
      <c r="G5" s="5" t="s">
        <v>10</v>
      </c>
      <c r="H5" s="6" t="s">
        <v>11</v>
      </c>
      <c r="I5" s="7" t="s">
        <v>12</v>
      </c>
      <c r="J5" s="8" t="s">
        <v>8</v>
      </c>
      <c r="K5" s="8" t="s">
        <v>12</v>
      </c>
      <c r="L5" s="53"/>
    </row>
    <row r="6" spans="1:12">
      <c r="A6" s="29">
        <v>1</v>
      </c>
      <c r="B6" s="29" t="s">
        <v>21</v>
      </c>
      <c r="C6" s="29" t="s">
        <v>22</v>
      </c>
      <c r="D6" s="29" t="s">
        <v>23</v>
      </c>
      <c r="E6" s="29" t="s">
        <v>24</v>
      </c>
      <c r="F6" s="30">
        <v>64</v>
      </c>
      <c r="G6" s="30">
        <v>63.5</v>
      </c>
      <c r="H6" s="29">
        <v>127.5</v>
      </c>
      <c r="I6" s="31">
        <f t="shared" ref="I6:I7" si="0">H6*0.25</f>
        <v>31.875</v>
      </c>
      <c r="J6" s="31">
        <v>76.400000000000006</v>
      </c>
      <c r="K6" s="31">
        <f>J6*0.5</f>
        <v>38.200000000000003</v>
      </c>
      <c r="L6" s="32">
        <f>K6+I6</f>
        <v>70.075000000000003</v>
      </c>
    </row>
    <row r="7" spans="1:12">
      <c r="A7" s="29">
        <v>2</v>
      </c>
      <c r="B7" s="29" t="s">
        <v>25</v>
      </c>
      <c r="C7" s="29" t="s">
        <v>26</v>
      </c>
      <c r="D7" s="29" t="s">
        <v>23</v>
      </c>
      <c r="E7" s="29" t="s">
        <v>24</v>
      </c>
      <c r="F7" s="30">
        <v>54</v>
      </c>
      <c r="G7" s="30">
        <v>66</v>
      </c>
      <c r="H7" s="29">
        <v>120</v>
      </c>
      <c r="I7" s="31">
        <f t="shared" si="0"/>
        <v>30</v>
      </c>
      <c r="J7" s="33">
        <v>79</v>
      </c>
      <c r="K7" s="31">
        <f>J7*0.5</f>
        <v>39.5</v>
      </c>
      <c r="L7" s="32">
        <f>K7+I7</f>
        <v>69.5</v>
      </c>
    </row>
    <row r="8" spans="1:12" ht="13.5" customHeight="1">
      <c r="A8" s="64" t="s">
        <v>0</v>
      </c>
      <c r="B8" s="64"/>
      <c r="C8" s="64"/>
      <c r="D8" s="64"/>
      <c r="E8" s="64"/>
      <c r="F8" s="64"/>
      <c r="G8" s="64"/>
      <c r="H8" s="64"/>
    </row>
    <row r="9" spans="1:12">
      <c r="A9" s="49" t="s">
        <v>1</v>
      </c>
      <c r="B9" s="49" t="s">
        <v>2</v>
      </c>
      <c r="C9" s="49" t="s">
        <v>3</v>
      </c>
      <c r="D9" s="49" t="s">
        <v>4</v>
      </c>
      <c r="E9" s="50" t="s">
        <v>5</v>
      </c>
      <c r="F9" s="49" t="s">
        <v>6</v>
      </c>
      <c r="G9" s="49"/>
      <c r="H9" s="49"/>
      <c r="I9" s="49"/>
      <c r="J9" s="52" t="s">
        <v>7</v>
      </c>
      <c r="K9" s="52"/>
      <c r="L9" s="53" t="s">
        <v>8</v>
      </c>
    </row>
    <row r="10" spans="1:12">
      <c r="A10" s="49"/>
      <c r="B10" s="49"/>
      <c r="C10" s="49"/>
      <c r="D10" s="49"/>
      <c r="E10" s="50"/>
      <c r="F10" s="9" t="s">
        <v>9</v>
      </c>
      <c r="G10" s="9" t="s">
        <v>10</v>
      </c>
      <c r="H10" s="10" t="s">
        <v>13</v>
      </c>
      <c r="I10" s="7" t="s">
        <v>12</v>
      </c>
      <c r="J10" s="8" t="s">
        <v>8</v>
      </c>
      <c r="K10" s="8" t="s">
        <v>12</v>
      </c>
      <c r="L10" s="53"/>
    </row>
    <row r="11" spans="1:12">
      <c r="A11" s="29">
        <v>1</v>
      </c>
      <c r="B11" s="29" t="s">
        <v>27</v>
      </c>
      <c r="C11" s="29" t="s">
        <v>28</v>
      </c>
      <c r="D11" s="29" t="s">
        <v>29</v>
      </c>
      <c r="E11" s="29" t="s">
        <v>30</v>
      </c>
      <c r="F11" s="30">
        <v>75.5</v>
      </c>
      <c r="G11" s="30">
        <v>78.5</v>
      </c>
      <c r="H11" s="29">
        <v>154</v>
      </c>
      <c r="I11" s="31">
        <f>H11*0.25</f>
        <v>38.5</v>
      </c>
      <c r="J11" s="29">
        <v>81.2</v>
      </c>
      <c r="K11" s="33">
        <f>J11*0.5</f>
        <v>40.6</v>
      </c>
      <c r="L11" s="32">
        <f>K11+I11</f>
        <v>79.099999999999994</v>
      </c>
    </row>
    <row r="12" spans="1:12">
      <c r="A12" s="11"/>
      <c r="B12" s="12"/>
      <c r="C12" s="12"/>
      <c r="D12" s="12"/>
      <c r="E12" s="13"/>
      <c r="F12" s="14"/>
      <c r="G12" s="12"/>
      <c r="H12" s="12"/>
    </row>
    <row r="13" spans="1:12">
      <c r="A13" s="55" t="s">
        <v>31</v>
      </c>
      <c r="B13" s="56"/>
      <c r="C13" s="56"/>
      <c r="D13" s="56"/>
      <c r="E13" s="56"/>
      <c r="F13" s="56"/>
      <c r="G13" s="56"/>
      <c r="H13" s="56"/>
    </row>
    <row r="14" spans="1:12">
      <c r="A14" s="49" t="s">
        <v>1</v>
      </c>
      <c r="B14" s="49" t="s">
        <v>2</v>
      </c>
      <c r="C14" s="49" t="s">
        <v>3</v>
      </c>
      <c r="D14" s="49" t="s">
        <v>4</v>
      </c>
      <c r="E14" s="50" t="s">
        <v>5</v>
      </c>
      <c r="F14" s="51" t="s">
        <v>6</v>
      </c>
      <c r="G14" s="51"/>
      <c r="H14" s="51"/>
      <c r="I14" s="51"/>
      <c r="J14" s="52" t="s">
        <v>7</v>
      </c>
      <c r="K14" s="52"/>
      <c r="L14" s="53" t="s">
        <v>8</v>
      </c>
    </row>
    <row r="15" spans="1:12">
      <c r="A15" s="49"/>
      <c r="B15" s="49"/>
      <c r="C15" s="49"/>
      <c r="D15" s="49"/>
      <c r="E15" s="50"/>
      <c r="F15" s="5" t="s">
        <v>9</v>
      </c>
      <c r="G15" s="5" t="s">
        <v>10</v>
      </c>
      <c r="H15" s="6" t="s">
        <v>11</v>
      </c>
      <c r="I15" s="7" t="s">
        <v>12</v>
      </c>
      <c r="J15" s="8" t="s">
        <v>8</v>
      </c>
      <c r="K15" s="8" t="s">
        <v>12</v>
      </c>
      <c r="L15" s="53"/>
    </row>
    <row r="16" spans="1:12">
      <c r="A16" s="29">
        <v>1</v>
      </c>
      <c r="B16" s="29" t="s">
        <v>32</v>
      </c>
      <c r="C16" s="29" t="s">
        <v>33</v>
      </c>
      <c r="D16" s="29" t="s">
        <v>34</v>
      </c>
      <c r="E16" s="29" t="s">
        <v>35</v>
      </c>
      <c r="F16" s="30">
        <v>66.5</v>
      </c>
      <c r="G16" s="30">
        <v>80</v>
      </c>
      <c r="H16" s="29">
        <v>146.5</v>
      </c>
      <c r="I16" s="33">
        <f t="shared" ref="I16:I17" si="1">H16*0.25</f>
        <v>36.625</v>
      </c>
      <c r="J16" s="29">
        <v>78.2</v>
      </c>
      <c r="K16" s="33">
        <f>J16*0.5</f>
        <v>39.1</v>
      </c>
      <c r="L16" s="32">
        <f>K16+I16</f>
        <v>75.724999999999994</v>
      </c>
    </row>
    <row r="17" spans="1:12">
      <c r="A17" s="29">
        <v>2</v>
      </c>
      <c r="B17" s="29" t="s">
        <v>36</v>
      </c>
      <c r="C17" s="29" t="s">
        <v>37</v>
      </c>
      <c r="D17" s="29" t="s">
        <v>34</v>
      </c>
      <c r="E17" s="29" t="s">
        <v>35</v>
      </c>
      <c r="F17" s="30">
        <v>64.5</v>
      </c>
      <c r="G17" s="30">
        <v>70</v>
      </c>
      <c r="H17" s="29">
        <v>134.5</v>
      </c>
      <c r="I17" s="33">
        <f t="shared" si="1"/>
        <v>33.625</v>
      </c>
      <c r="J17" s="29">
        <v>82.8</v>
      </c>
      <c r="K17" s="33">
        <f>J17*0.5</f>
        <v>41.4</v>
      </c>
      <c r="L17" s="32">
        <f>K17+I17</f>
        <v>75.025000000000006</v>
      </c>
    </row>
    <row r="18" spans="1:12">
      <c r="A18" s="34"/>
      <c r="B18" s="34"/>
      <c r="C18" s="34"/>
      <c r="D18" s="34"/>
      <c r="E18" s="34"/>
      <c r="F18" s="35"/>
      <c r="G18" s="35"/>
      <c r="H18" s="34"/>
      <c r="I18" s="36"/>
      <c r="J18" s="34"/>
      <c r="K18" s="36"/>
      <c r="L18" s="37"/>
    </row>
    <row r="19" spans="1:12">
      <c r="A19" s="55" t="s">
        <v>38</v>
      </c>
      <c r="B19" s="56"/>
      <c r="C19" s="56"/>
      <c r="D19" s="56"/>
      <c r="E19" s="56"/>
      <c r="F19" s="56"/>
      <c r="G19" s="56"/>
      <c r="H19" s="56"/>
    </row>
    <row r="20" spans="1:12">
      <c r="A20" s="49" t="s">
        <v>1</v>
      </c>
      <c r="B20" s="49" t="s">
        <v>2</v>
      </c>
      <c r="C20" s="49" t="s">
        <v>3</v>
      </c>
      <c r="D20" s="49" t="s">
        <v>4</v>
      </c>
      <c r="E20" s="50" t="s">
        <v>5</v>
      </c>
      <c r="F20" s="51" t="s">
        <v>6</v>
      </c>
      <c r="G20" s="51"/>
      <c r="H20" s="51"/>
      <c r="I20" s="51"/>
      <c r="J20" s="52" t="s">
        <v>7</v>
      </c>
      <c r="K20" s="52"/>
      <c r="L20" s="53" t="s">
        <v>8</v>
      </c>
    </row>
    <row r="21" spans="1:12">
      <c r="A21" s="49"/>
      <c r="B21" s="49"/>
      <c r="C21" s="49"/>
      <c r="D21" s="49"/>
      <c r="E21" s="50"/>
      <c r="F21" s="5" t="s">
        <v>9</v>
      </c>
      <c r="G21" s="5" t="s">
        <v>10</v>
      </c>
      <c r="H21" s="6" t="s">
        <v>11</v>
      </c>
      <c r="I21" s="7" t="s">
        <v>12</v>
      </c>
      <c r="J21" s="8" t="s">
        <v>8</v>
      </c>
      <c r="K21" s="8" t="s">
        <v>12</v>
      </c>
      <c r="L21" s="53"/>
    </row>
    <row r="22" spans="1:12">
      <c r="A22" s="29">
        <v>1</v>
      </c>
      <c r="B22" s="29" t="s">
        <v>39</v>
      </c>
      <c r="C22" s="29" t="s">
        <v>40</v>
      </c>
      <c r="D22" s="29" t="s">
        <v>41</v>
      </c>
      <c r="E22" s="29" t="s">
        <v>42</v>
      </c>
      <c r="F22" s="38">
        <v>75</v>
      </c>
      <c r="G22" s="38">
        <v>70</v>
      </c>
      <c r="H22" s="29">
        <v>145</v>
      </c>
      <c r="I22" s="33">
        <f>H22*0.25</f>
        <v>36.25</v>
      </c>
      <c r="J22" s="29">
        <v>78.2</v>
      </c>
      <c r="K22" s="33">
        <f>J22*0.5</f>
        <v>39.1</v>
      </c>
      <c r="L22" s="32">
        <f>K22+I22</f>
        <v>75.349999999999994</v>
      </c>
    </row>
    <row r="23" spans="1:12">
      <c r="A23" s="34"/>
      <c r="B23" s="34"/>
      <c r="C23" s="34"/>
      <c r="D23" s="34"/>
      <c r="E23" s="34"/>
      <c r="F23" s="39"/>
      <c r="G23" s="39"/>
      <c r="H23" s="34"/>
      <c r="I23" s="36"/>
      <c r="J23" s="34"/>
      <c r="K23" s="36"/>
      <c r="L23" s="37"/>
    </row>
    <row r="24" spans="1:12" ht="21.75" customHeight="1">
      <c r="A24" s="55" t="s">
        <v>43</v>
      </c>
      <c r="B24" s="56"/>
      <c r="C24" s="56"/>
      <c r="D24" s="56"/>
      <c r="E24" s="56"/>
      <c r="F24" s="56"/>
      <c r="G24" s="56"/>
      <c r="H24" s="56"/>
      <c r="I24" s="17"/>
      <c r="J24" s="17"/>
      <c r="K24" s="17"/>
      <c r="L24" s="18"/>
    </row>
    <row r="25" spans="1:12">
      <c r="A25" s="49" t="s">
        <v>1</v>
      </c>
      <c r="B25" s="49" t="s">
        <v>2</v>
      </c>
      <c r="C25" s="49" t="s">
        <v>3</v>
      </c>
      <c r="D25" s="49" t="s">
        <v>4</v>
      </c>
      <c r="E25" s="50" t="s">
        <v>14</v>
      </c>
      <c r="F25" s="51" t="s">
        <v>6</v>
      </c>
      <c r="G25" s="51"/>
      <c r="H25" s="51"/>
      <c r="I25" s="51"/>
      <c r="J25" s="52" t="s">
        <v>7</v>
      </c>
      <c r="K25" s="52"/>
      <c r="L25" s="53" t="s">
        <v>8</v>
      </c>
    </row>
    <row r="26" spans="1:12">
      <c r="A26" s="49"/>
      <c r="B26" s="49"/>
      <c r="C26" s="49"/>
      <c r="D26" s="49"/>
      <c r="E26" s="50"/>
      <c r="F26" s="5" t="s">
        <v>9</v>
      </c>
      <c r="G26" s="5" t="s">
        <v>10</v>
      </c>
      <c r="H26" s="6" t="s">
        <v>11</v>
      </c>
      <c r="I26" s="7" t="s">
        <v>12</v>
      </c>
      <c r="J26" s="8" t="s">
        <v>8</v>
      </c>
      <c r="K26" s="8" t="s">
        <v>12</v>
      </c>
      <c r="L26" s="53"/>
    </row>
    <row r="27" spans="1:12">
      <c r="A27" s="29">
        <v>1</v>
      </c>
      <c r="B27" s="29" t="s">
        <v>44</v>
      </c>
      <c r="C27" s="29" t="s">
        <v>45</v>
      </c>
      <c r="D27" s="29" t="s">
        <v>34</v>
      </c>
      <c r="E27" s="29" t="s">
        <v>46</v>
      </c>
      <c r="F27" s="30">
        <v>53.5</v>
      </c>
      <c r="G27" s="30">
        <v>69.5</v>
      </c>
      <c r="H27" s="29">
        <v>123</v>
      </c>
      <c r="I27" s="33">
        <f>H27*0.25</f>
        <v>30.75</v>
      </c>
      <c r="J27" s="29">
        <v>78.599999999999994</v>
      </c>
      <c r="K27" s="33">
        <f>J27*0.5</f>
        <v>39.299999999999997</v>
      </c>
      <c r="L27" s="32">
        <f>K27+I27</f>
        <v>70.05</v>
      </c>
    </row>
    <row r="28" spans="1:12">
      <c r="A28" s="11"/>
      <c r="B28" s="14"/>
      <c r="C28" s="12"/>
      <c r="D28" s="12"/>
      <c r="E28" s="13"/>
      <c r="F28" s="14"/>
      <c r="G28" s="14"/>
      <c r="H28" s="12"/>
    </row>
    <row r="29" spans="1:12">
      <c r="A29" s="49" t="s">
        <v>1</v>
      </c>
      <c r="B29" s="49" t="s">
        <v>2</v>
      </c>
      <c r="C29" s="49" t="s">
        <v>3</v>
      </c>
      <c r="D29" s="49" t="s">
        <v>4</v>
      </c>
      <c r="E29" s="50" t="s">
        <v>5</v>
      </c>
      <c r="F29" s="51" t="s">
        <v>6</v>
      </c>
      <c r="G29" s="51"/>
      <c r="H29" s="51"/>
      <c r="I29" s="51"/>
      <c r="J29" s="52" t="s">
        <v>7</v>
      </c>
      <c r="K29" s="52"/>
      <c r="L29" s="53" t="s">
        <v>8</v>
      </c>
    </row>
    <row r="30" spans="1:12">
      <c r="A30" s="49"/>
      <c r="B30" s="49"/>
      <c r="C30" s="49"/>
      <c r="D30" s="49"/>
      <c r="E30" s="50"/>
      <c r="F30" s="5" t="s">
        <v>9</v>
      </c>
      <c r="G30" s="5" t="s">
        <v>10</v>
      </c>
      <c r="H30" s="6" t="s">
        <v>11</v>
      </c>
      <c r="I30" s="7" t="s">
        <v>12</v>
      </c>
      <c r="J30" s="8" t="s">
        <v>8</v>
      </c>
      <c r="K30" s="8" t="s">
        <v>12</v>
      </c>
      <c r="L30" s="53"/>
    </row>
    <row r="31" spans="1:12">
      <c r="A31" s="29">
        <v>1</v>
      </c>
      <c r="B31" s="29" t="s">
        <v>47</v>
      </c>
      <c r="C31" s="29" t="s">
        <v>48</v>
      </c>
      <c r="D31" s="29" t="s">
        <v>29</v>
      </c>
      <c r="E31" s="29" t="s">
        <v>49</v>
      </c>
      <c r="F31" s="30">
        <v>73.5</v>
      </c>
      <c r="G31" s="30">
        <v>81.5</v>
      </c>
      <c r="H31" s="29">
        <v>155</v>
      </c>
      <c r="I31" s="33">
        <f>H31*0.25</f>
        <v>38.75</v>
      </c>
      <c r="J31" s="29">
        <v>80.599999999999994</v>
      </c>
      <c r="K31" s="33">
        <f>J31*0.5</f>
        <v>40.299999999999997</v>
      </c>
      <c r="L31" s="32">
        <f>K31+I31</f>
        <v>79.05</v>
      </c>
    </row>
    <row r="32" spans="1:12">
      <c r="A32" s="65"/>
      <c r="B32" s="65"/>
      <c r="C32" s="65"/>
      <c r="D32" s="65"/>
      <c r="E32" s="65"/>
      <c r="F32" s="65"/>
      <c r="G32" s="65"/>
      <c r="H32" s="65"/>
    </row>
    <row r="33" spans="1:12">
      <c r="A33" s="55" t="s">
        <v>50</v>
      </c>
      <c r="B33" s="56"/>
      <c r="C33" s="56"/>
      <c r="D33" s="56"/>
      <c r="E33" s="56"/>
      <c r="F33" s="56"/>
      <c r="G33" s="56"/>
      <c r="H33" s="56"/>
    </row>
    <row r="34" spans="1:12">
      <c r="A34" s="49" t="s">
        <v>1</v>
      </c>
      <c r="B34" s="49" t="s">
        <v>2</v>
      </c>
      <c r="C34" s="49" t="s">
        <v>3</v>
      </c>
      <c r="D34" s="49" t="s">
        <v>4</v>
      </c>
      <c r="E34" s="50" t="s">
        <v>5</v>
      </c>
      <c r="F34" s="51" t="s">
        <v>6</v>
      </c>
      <c r="G34" s="51"/>
      <c r="H34" s="51"/>
      <c r="I34" s="51"/>
      <c r="J34" s="52" t="s">
        <v>7</v>
      </c>
      <c r="K34" s="52"/>
      <c r="L34" s="53" t="s">
        <v>8</v>
      </c>
    </row>
    <row r="35" spans="1:12">
      <c r="A35" s="49"/>
      <c r="B35" s="49"/>
      <c r="C35" s="49"/>
      <c r="D35" s="49"/>
      <c r="E35" s="50"/>
      <c r="F35" s="5" t="s">
        <v>9</v>
      </c>
      <c r="G35" s="5" t="s">
        <v>10</v>
      </c>
      <c r="H35" s="6" t="s">
        <v>11</v>
      </c>
      <c r="I35" s="7" t="s">
        <v>12</v>
      </c>
      <c r="J35" s="8" t="s">
        <v>8</v>
      </c>
      <c r="K35" s="8" t="s">
        <v>12</v>
      </c>
      <c r="L35" s="53"/>
    </row>
    <row r="36" spans="1:12">
      <c r="A36" s="29">
        <v>1</v>
      </c>
      <c r="B36" s="29" t="s">
        <v>51</v>
      </c>
      <c r="C36" s="29" t="s">
        <v>52</v>
      </c>
      <c r="D36" s="29" t="s">
        <v>53</v>
      </c>
      <c r="E36" s="29" t="s">
        <v>54</v>
      </c>
      <c r="F36" s="30">
        <v>73.5</v>
      </c>
      <c r="G36" s="30">
        <v>76</v>
      </c>
      <c r="H36" s="29">
        <v>149.5</v>
      </c>
      <c r="I36" s="33">
        <f>H36*0.25</f>
        <v>37.375</v>
      </c>
      <c r="J36" s="29">
        <v>79.400000000000006</v>
      </c>
      <c r="K36" s="33">
        <f>J36*0.5</f>
        <v>39.700000000000003</v>
      </c>
      <c r="L36" s="32">
        <f>K36+I36</f>
        <v>77.075000000000003</v>
      </c>
    </row>
    <row r="37" spans="1:12">
      <c r="A37" s="11"/>
      <c r="B37" s="12"/>
      <c r="D37" s="12"/>
      <c r="E37" s="13"/>
      <c r="F37" s="14"/>
      <c r="G37" s="12"/>
      <c r="H37" s="12"/>
    </row>
    <row r="38" spans="1:12">
      <c r="A38" s="66" t="s">
        <v>1</v>
      </c>
      <c r="B38" s="66" t="s">
        <v>2</v>
      </c>
      <c r="C38" s="66" t="s">
        <v>3</v>
      </c>
      <c r="D38" s="66" t="s">
        <v>4</v>
      </c>
      <c r="E38" s="67" t="s">
        <v>5</v>
      </c>
      <c r="F38" s="66" t="s">
        <v>6</v>
      </c>
      <c r="G38" s="66"/>
      <c r="H38" s="66"/>
      <c r="I38" s="66"/>
      <c r="J38" s="60" t="s">
        <v>7</v>
      </c>
      <c r="K38" s="60"/>
      <c r="L38" s="58" t="s">
        <v>8</v>
      </c>
    </row>
    <row r="39" spans="1:12">
      <c r="A39" s="66"/>
      <c r="B39" s="66"/>
      <c r="C39" s="66"/>
      <c r="D39" s="66"/>
      <c r="E39" s="67"/>
      <c r="F39" s="19" t="s">
        <v>9</v>
      </c>
      <c r="G39" s="19" t="s">
        <v>10</v>
      </c>
      <c r="H39" s="20" t="s">
        <v>11</v>
      </c>
      <c r="I39" s="21" t="s">
        <v>12</v>
      </c>
      <c r="J39" s="22" t="s">
        <v>8</v>
      </c>
      <c r="K39" s="22" t="s">
        <v>12</v>
      </c>
      <c r="L39" s="58"/>
    </row>
    <row r="40" spans="1:12">
      <c r="A40" s="29">
        <v>1</v>
      </c>
      <c r="B40" s="29" t="s">
        <v>55</v>
      </c>
      <c r="C40" s="29" t="s">
        <v>56</v>
      </c>
      <c r="D40" s="29" t="s">
        <v>57</v>
      </c>
      <c r="E40" s="29" t="s">
        <v>58</v>
      </c>
      <c r="F40" s="30">
        <v>72</v>
      </c>
      <c r="G40" s="30">
        <v>75</v>
      </c>
      <c r="H40" s="29">
        <v>147</v>
      </c>
      <c r="I40" s="33">
        <f>H40*0.25</f>
        <v>36.75</v>
      </c>
      <c r="J40" s="29">
        <v>77</v>
      </c>
      <c r="K40" s="33">
        <f>J40*0.5</f>
        <v>38.5</v>
      </c>
      <c r="L40" s="32">
        <f>K40+I40</f>
        <v>75.25</v>
      </c>
    </row>
    <row r="41" spans="1:12">
      <c r="A41" s="34"/>
      <c r="B41" s="34"/>
      <c r="C41" s="34"/>
      <c r="D41" s="34"/>
      <c r="E41" s="34"/>
      <c r="F41" s="35"/>
      <c r="G41" s="35"/>
      <c r="H41" s="34"/>
      <c r="I41" s="36"/>
      <c r="J41" s="34"/>
      <c r="K41" s="36"/>
      <c r="L41" s="37"/>
    </row>
    <row r="42" spans="1:12">
      <c r="A42" s="66" t="s">
        <v>1</v>
      </c>
      <c r="B42" s="66" t="s">
        <v>2</v>
      </c>
      <c r="C42" s="66" t="s">
        <v>3</v>
      </c>
      <c r="D42" s="66" t="s">
        <v>4</v>
      </c>
      <c r="E42" s="67" t="s">
        <v>5</v>
      </c>
      <c r="F42" s="66" t="s">
        <v>6</v>
      </c>
      <c r="G42" s="66"/>
      <c r="H42" s="66"/>
      <c r="I42" s="66"/>
      <c r="J42" s="60" t="s">
        <v>7</v>
      </c>
      <c r="K42" s="60"/>
      <c r="L42" s="58" t="s">
        <v>8</v>
      </c>
    </row>
    <row r="43" spans="1:12">
      <c r="A43" s="66"/>
      <c r="B43" s="66"/>
      <c r="C43" s="66"/>
      <c r="D43" s="66"/>
      <c r="E43" s="67"/>
      <c r="F43" s="28" t="s">
        <v>9</v>
      </c>
      <c r="G43" s="28" t="s">
        <v>10</v>
      </c>
      <c r="H43" s="20" t="s">
        <v>11</v>
      </c>
      <c r="I43" s="21" t="s">
        <v>12</v>
      </c>
      <c r="J43" s="25" t="s">
        <v>8</v>
      </c>
      <c r="K43" s="25" t="s">
        <v>12</v>
      </c>
      <c r="L43" s="58"/>
    </row>
    <row r="44" spans="1:12" ht="15" customHeight="1">
      <c r="A44" s="29">
        <v>1</v>
      </c>
      <c r="B44" s="29" t="s">
        <v>59</v>
      </c>
      <c r="C44" s="29" t="s">
        <v>60</v>
      </c>
      <c r="D44" s="29" t="s">
        <v>61</v>
      </c>
      <c r="E44" s="29" t="s">
        <v>62</v>
      </c>
      <c r="F44" s="30">
        <v>57.5</v>
      </c>
      <c r="G44" s="30">
        <v>65</v>
      </c>
      <c r="H44" s="29">
        <v>122.5</v>
      </c>
      <c r="I44" s="33">
        <f>H44*0.25</f>
        <v>30.625</v>
      </c>
      <c r="J44" s="29">
        <v>79.400000000000006</v>
      </c>
      <c r="K44" s="33">
        <f>J44*0.5</f>
        <v>39.700000000000003</v>
      </c>
      <c r="L44" s="32">
        <f>K44+I44</f>
        <v>70.325000000000003</v>
      </c>
    </row>
    <row r="45" spans="1:12" ht="15" customHeight="1">
      <c r="A45" s="34"/>
      <c r="B45" s="34"/>
      <c r="C45" s="34"/>
      <c r="D45" s="34"/>
      <c r="E45" s="34"/>
      <c r="F45" s="35"/>
      <c r="G45" s="35"/>
      <c r="H45" s="34"/>
      <c r="I45" s="36"/>
      <c r="J45" s="34"/>
      <c r="K45" s="36"/>
      <c r="L45" s="37"/>
    </row>
    <row r="46" spans="1:12" ht="15" customHeight="1">
      <c r="A46" s="66" t="s">
        <v>1</v>
      </c>
      <c r="B46" s="66" t="s">
        <v>2</v>
      </c>
      <c r="C46" s="66" t="s">
        <v>3</v>
      </c>
      <c r="D46" s="66" t="s">
        <v>4</v>
      </c>
      <c r="E46" s="67" t="s">
        <v>5</v>
      </c>
      <c r="F46" s="66" t="s">
        <v>6</v>
      </c>
      <c r="G46" s="66"/>
      <c r="H46" s="66"/>
      <c r="I46" s="66"/>
      <c r="J46" s="60" t="s">
        <v>7</v>
      </c>
      <c r="K46" s="60"/>
      <c r="L46" s="58" t="s">
        <v>8</v>
      </c>
    </row>
    <row r="47" spans="1:12" ht="15" customHeight="1">
      <c r="A47" s="66"/>
      <c r="B47" s="66"/>
      <c r="C47" s="66"/>
      <c r="D47" s="66"/>
      <c r="E47" s="67"/>
      <c r="F47" s="28" t="s">
        <v>9</v>
      </c>
      <c r="G47" s="28" t="s">
        <v>10</v>
      </c>
      <c r="H47" s="20" t="s">
        <v>11</v>
      </c>
      <c r="I47" s="21" t="s">
        <v>12</v>
      </c>
      <c r="J47" s="25" t="s">
        <v>8</v>
      </c>
      <c r="K47" s="25" t="s">
        <v>12</v>
      </c>
      <c r="L47" s="58"/>
    </row>
    <row r="48" spans="1:12" ht="15" customHeight="1">
      <c r="A48" s="29">
        <v>1</v>
      </c>
      <c r="B48" s="29" t="s">
        <v>63</v>
      </c>
      <c r="C48" s="29" t="s">
        <v>64</v>
      </c>
      <c r="D48" s="29" t="s">
        <v>29</v>
      </c>
      <c r="E48" s="29" t="s">
        <v>65</v>
      </c>
      <c r="F48" s="30">
        <v>82</v>
      </c>
      <c r="G48" s="30">
        <v>70.5</v>
      </c>
      <c r="H48" s="29">
        <v>152.5</v>
      </c>
      <c r="I48" s="33">
        <f>H48*0.25</f>
        <v>38.125</v>
      </c>
      <c r="J48" s="29">
        <v>80.2</v>
      </c>
      <c r="K48" s="33">
        <f>J48*0.5</f>
        <v>40.1</v>
      </c>
      <c r="L48" s="32">
        <f>K48+I48</f>
        <v>78.224999999999994</v>
      </c>
    </row>
    <row r="49" spans="1:12" ht="15" customHeight="1">
      <c r="A49" s="34"/>
      <c r="B49" s="34"/>
      <c r="C49" s="34"/>
      <c r="D49" s="34"/>
      <c r="E49" s="34"/>
      <c r="F49" s="35"/>
      <c r="G49" s="35"/>
      <c r="H49" s="34"/>
      <c r="I49" s="36"/>
      <c r="J49" s="34"/>
      <c r="K49" s="36"/>
      <c r="L49" s="37"/>
    </row>
    <row r="50" spans="1:12" ht="15" customHeight="1">
      <c r="A50" s="55" t="s">
        <v>66</v>
      </c>
      <c r="B50" s="56"/>
      <c r="C50" s="56"/>
      <c r="D50" s="56"/>
      <c r="E50" s="56"/>
      <c r="F50" s="56"/>
      <c r="G50" s="56"/>
      <c r="H50" s="56"/>
    </row>
    <row r="51" spans="1:12">
      <c r="A51" s="49" t="s">
        <v>1</v>
      </c>
      <c r="B51" s="49" t="s">
        <v>2</v>
      </c>
      <c r="C51" s="49" t="s">
        <v>3</v>
      </c>
      <c r="D51" s="49" t="s">
        <v>4</v>
      </c>
      <c r="E51" s="50" t="s">
        <v>5</v>
      </c>
      <c r="F51" s="51" t="s">
        <v>6</v>
      </c>
      <c r="G51" s="51"/>
      <c r="H51" s="51"/>
      <c r="I51" s="51"/>
      <c r="J51" s="52" t="s">
        <v>7</v>
      </c>
      <c r="K51" s="52"/>
      <c r="L51" s="53" t="s">
        <v>8</v>
      </c>
    </row>
    <row r="52" spans="1:12">
      <c r="A52" s="49"/>
      <c r="B52" s="49"/>
      <c r="C52" s="49"/>
      <c r="D52" s="49"/>
      <c r="E52" s="50"/>
      <c r="F52" s="5" t="s">
        <v>9</v>
      </c>
      <c r="G52" s="5" t="s">
        <v>10</v>
      </c>
      <c r="H52" s="6" t="s">
        <v>11</v>
      </c>
      <c r="I52" s="7" t="s">
        <v>12</v>
      </c>
      <c r="J52" s="8" t="s">
        <v>8</v>
      </c>
      <c r="K52" s="8" t="s">
        <v>12</v>
      </c>
      <c r="L52" s="53"/>
    </row>
    <row r="53" spans="1:12">
      <c r="A53" s="29">
        <v>1</v>
      </c>
      <c r="B53" s="29" t="s">
        <v>67</v>
      </c>
      <c r="C53" s="29" t="s">
        <v>68</v>
      </c>
      <c r="D53" s="29" t="s">
        <v>69</v>
      </c>
      <c r="E53" s="29" t="s">
        <v>70</v>
      </c>
      <c r="F53" s="30">
        <v>80.5</v>
      </c>
      <c r="G53" s="30">
        <v>76</v>
      </c>
      <c r="H53" s="29">
        <v>156.5</v>
      </c>
      <c r="I53" s="33">
        <f>H53*0.25</f>
        <v>39.125</v>
      </c>
      <c r="J53" s="29">
        <v>80.599999999999994</v>
      </c>
      <c r="K53" s="33">
        <f>J53*0.5</f>
        <v>40.299999999999997</v>
      </c>
      <c r="L53" s="32">
        <f>K53+I53</f>
        <v>79.424999999999997</v>
      </c>
    </row>
    <row r="54" spans="1:12">
      <c r="A54" s="11"/>
      <c r="B54" s="14"/>
      <c r="C54" s="14"/>
      <c r="D54" s="14"/>
      <c r="E54" s="13"/>
      <c r="F54" s="14"/>
      <c r="G54" s="14"/>
      <c r="H54" s="14"/>
    </row>
    <row r="55" spans="1:12">
      <c r="A55" s="49" t="s">
        <v>1</v>
      </c>
      <c r="B55" s="49" t="s">
        <v>2</v>
      </c>
      <c r="C55" s="49" t="s">
        <v>3</v>
      </c>
      <c r="D55" s="49" t="s">
        <v>4</v>
      </c>
      <c r="E55" s="50" t="s">
        <v>5</v>
      </c>
      <c r="F55" s="51" t="s">
        <v>6</v>
      </c>
      <c r="G55" s="51"/>
      <c r="H55" s="51"/>
      <c r="I55" s="51"/>
      <c r="J55" s="59" t="s">
        <v>7</v>
      </c>
      <c r="K55" s="52"/>
      <c r="L55" s="53" t="s">
        <v>8</v>
      </c>
    </row>
    <row r="56" spans="1:12">
      <c r="A56" s="49"/>
      <c r="B56" s="49"/>
      <c r="C56" s="49"/>
      <c r="D56" s="49"/>
      <c r="E56" s="50"/>
      <c r="F56" s="5" t="s">
        <v>9</v>
      </c>
      <c r="G56" s="5" t="s">
        <v>10</v>
      </c>
      <c r="H56" s="6" t="s">
        <v>11</v>
      </c>
      <c r="I56" s="7" t="s">
        <v>12</v>
      </c>
      <c r="J56" s="15" t="s">
        <v>8</v>
      </c>
      <c r="K56" s="8" t="s">
        <v>12</v>
      </c>
      <c r="L56" s="53"/>
    </row>
    <row r="57" spans="1:12">
      <c r="A57" s="29">
        <v>1</v>
      </c>
      <c r="B57" s="29" t="s">
        <v>71</v>
      </c>
      <c r="C57" s="29" t="s">
        <v>72</v>
      </c>
      <c r="D57" s="29" t="s">
        <v>73</v>
      </c>
      <c r="E57" s="29" t="s">
        <v>74</v>
      </c>
      <c r="F57" s="30">
        <v>68.5</v>
      </c>
      <c r="G57" s="30">
        <v>80</v>
      </c>
      <c r="H57" s="29">
        <v>148.5</v>
      </c>
      <c r="I57" s="33">
        <f t="shared" ref="I57:I59" si="2">H57*0.25</f>
        <v>37.125</v>
      </c>
      <c r="J57" s="29">
        <v>83.8</v>
      </c>
      <c r="K57" s="33">
        <f t="shared" ref="K57:K59" si="3">J57*0.5</f>
        <v>41.9</v>
      </c>
      <c r="L57" s="32">
        <f t="shared" ref="L57:L59" si="4">K57+I57</f>
        <v>79.025000000000006</v>
      </c>
    </row>
    <row r="58" spans="1:12">
      <c r="A58" s="29">
        <v>2</v>
      </c>
      <c r="B58" s="29" t="s">
        <v>75</v>
      </c>
      <c r="C58" s="29" t="s">
        <v>76</v>
      </c>
      <c r="D58" s="29" t="s">
        <v>73</v>
      </c>
      <c r="E58" s="29" t="s">
        <v>74</v>
      </c>
      <c r="F58" s="30">
        <v>69.5</v>
      </c>
      <c r="G58" s="30">
        <v>77.5</v>
      </c>
      <c r="H58" s="29">
        <v>147</v>
      </c>
      <c r="I58" s="33">
        <f t="shared" si="2"/>
        <v>36.75</v>
      </c>
      <c r="J58" s="29">
        <v>78.599999999999994</v>
      </c>
      <c r="K58" s="33">
        <f t="shared" si="3"/>
        <v>39.299999999999997</v>
      </c>
      <c r="L58" s="32">
        <f t="shared" si="4"/>
        <v>76.05</v>
      </c>
    </row>
    <row r="59" spans="1:12">
      <c r="A59" s="29">
        <v>3</v>
      </c>
      <c r="B59" s="29" t="s">
        <v>77</v>
      </c>
      <c r="C59" s="29" t="s">
        <v>78</v>
      </c>
      <c r="D59" s="29" t="s">
        <v>73</v>
      </c>
      <c r="E59" s="29" t="s">
        <v>74</v>
      </c>
      <c r="F59" s="30">
        <v>60.5</v>
      </c>
      <c r="G59" s="30">
        <v>66</v>
      </c>
      <c r="H59" s="29">
        <v>126.5</v>
      </c>
      <c r="I59" s="33">
        <f t="shared" si="2"/>
        <v>31.625</v>
      </c>
      <c r="J59" s="29">
        <v>82.6</v>
      </c>
      <c r="K59" s="33">
        <f t="shared" si="3"/>
        <v>41.3</v>
      </c>
      <c r="L59" s="32">
        <f t="shared" si="4"/>
        <v>72.924999999999997</v>
      </c>
    </row>
    <row r="60" spans="1:12">
      <c r="A60" s="34"/>
      <c r="B60" s="34"/>
      <c r="C60" s="34"/>
      <c r="D60" s="34"/>
      <c r="E60" s="34"/>
      <c r="F60" s="35"/>
      <c r="G60" s="35"/>
      <c r="H60" s="34"/>
      <c r="I60" s="36"/>
      <c r="J60" s="34"/>
      <c r="K60" s="36"/>
      <c r="L60" s="37"/>
    </row>
    <row r="61" spans="1:12">
      <c r="A61" s="49" t="s">
        <v>1</v>
      </c>
      <c r="B61" s="49" t="s">
        <v>2</v>
      </c>
      <c r="C61" s="49" t="s">
        <v>3</v>
      </c>
      <c r="D61" s="49" t="s">
        <v>4</v>
      </c>
      <c r="E61" s="50" t="s">
        <v>5</v>
      </c>
      <c r="F61" s="51" t="s">
        <v>6</v>
      </c>
      <c r="G61" s="51"/>
      <c r="H61" s="51"/>
      <c r="I61" s="51"/>
      <c r="J61" s="59" t="s">
        <v>7</v>
      </c>
      <c r="K61" s="52"/>
      <c r="L61" s="53" t="s">
        <v>8</v>
      </c>
    </row>
    <row r="62" spans="1:12">
      <c r="A62" s="49"/>
      <c r="B62" s="49"/>
      <c r="C62" s="49"/>
      <c r="D62" s="49"/>
      <c r="E62" s="50"/>
      <c r="F62" s="26" t="s">
        <v>9</v>
      </c>
      <c r="G62" s="26" t="s">
        <v>10</v>
      </c>
      <c r="H62" s="6" t="s">
        <v>11</v>
      </c>
      <c r="I62" s="7" t="s">
        <v>12</v>
      </c>
      <c r="J62" s="24" t="s">
        <v>8</v>
      </c>
      <c r="K62" s="23" t="s">
        <v>12</v>
      </c>
      <c r="L62" s="53"/>
    </row>
    <row r="63" spans="1:12">
      <c r="A63" s="29">
        <v>1</v>
      </c>
      <c r="B63" s="29" t="s">
        <v>79</v>
      </c>
      <c r="C63" s="29" t="s">
        <v>80</v>
      </c>
      <c r="D63" s="29" t="s">
        <v>81</v>
      </c>
      <c r="E63" s="29" t="s">
        <v>82</v>
      </c>
      <c r="F63" s="30">
        <v>63.5</v>
      </c>
      <c r="G63" s="30">
        <v>74.5</v>
      </c>
      <c r="H63" s="29">
        <v>138</v>
      </c>
      <c r="I63" s="33">
        <f t="shared" ref="I63:I68" si="5">H63*0.25</f>
        <v>34.5</v>
      </c>
      <c r="J63" s="29">
        <v>86.4</v>
      </c>
      <c r="K63" s="33">
        <f t="shared" ref="K63:K68" si="6">J63*0.5</f>
        <v>43.2</v>
      </c>
      <c r="L63" s="32">
        <f t="shared" ref="L63:L68" si="7">K63+I63</f>
        <v>77.7</v>
      </c>
    </row>
    <row r="64" spans="1:12">
      <c r="A64" s="29">
        <v>2</v>
      </c>
      <c r="B64" s="29" t="s">
        <v>83</v>
      </c>
      <c r="C64" s="29" t="s">
        <v>84</v>
      </c>
      <c r="D64" s="29" t="s">
        <v>81</v>
      </c>
      <c r="E64" s="29" t="s">
        <v>82</v>
      </c>
      <c r="F64" s="30">
        <v>62.5</v>
      </c>
      <c r="G64" s="30">
        <v>76.5</v>
      </c>
      <c r="H64" s="29">
        <v>139</v>
      </c>
      <c r="I64" s="33">
        <f t="shared" si="5"/>
        <v>34.75</v>
      </c>
      <c r="J64" s="29">
        <v>85.2</v>
      </c>
      <c r="K64" s="33">
        <f t="shared" si="6"/>
        <v>42.6</v>
      </c>
      <c r="L64" s="32">
        <f t="shared" si="7"/>
        <v>77.349999999999994</v>
      </c>
    </row>
    <row r="65" spans="1:12">
      <c r="A65" s="29">
        <v>3</v>
      </c>
      <c r="B65" s="29" t="s">
        <v>85</v>
      </c>
      <c r="C65" s="29" t="s">
        <v>86</v>
      </c>
      <c r="D65" s="29" t="s">
        <v>81</v>
      </c>
      <c r="E65" s="29" t="s">
        <v>82</v>
      </c>
      <c r="F65" s="30">
        <v>64.5</v>
      </c>
      <c r="G65" s="30">
        <v>77</v>
      </c>
      <c r="H65" s="29">
        <v>141.5</v>
      </c>
      <c r="I65" s="33">
        <f t="shared" si="5"/>
        <v>35.375</v>
      </c>
      <c r="J65" s="29">
        <v>81.599999999999994</v>
      </c>
      <c r="K65" s="33">
        <f t="shared" si="6"/>
        <v>40.799999999999997</v>
      </c>
      <c r="L65" s="32">
        <f t="shared" si="7"/>
        <v>76.174999999999997</v>
      </c>
    </row>
    <row r="66" spans="1:12">
      <c r="A66" s="29">
        <v>4</v>
      </c>
      <c r="B66" s="29" t="s">
        <v>87</v>
      </c>
      <c r="C66" s="29" t="s">
        <v>88</v>
      </c>
      <c r="D66" s="29" t="s">
        <v>81</v>
      </c>
      <c r="E66" s="29" t="s">
        <v>82</v>
      </c>
      <c r="F66" s="30">
        <v>65.5</v>
      </c>
      <c r="G66" s="30">
        <v>70</v>
      </c>
      <c r="H66" s="29">
        <v>135.5</v>
      </c>
      <c r="I66" s="33">
        <f t="shared" si="5"/>
        <v>33.875</v>
      </c>
      <c r="J66" s="29">
        <v>83</v>
      </c>
      <c r="K66" s="33">
        <f t="shared" si="6"/>
        <v>41.5</v>
      </c>
      <c r="L66" s="32">
        <f t="shared" si="7"/>
        <v>75.375</v>
      </c>
    </row>
    <row r="67" spans="1:12">
      <c r="A67" s="29">
        <v>5</v>
      </c>
      <c r="B67" s="29" t="s">
        <v>89</v>
      </c>
      <c r="C67" s="29" t="s">
        <v>90</v>
      </c>
      <c r="D67" s="29" t="s">
        <v>81</v>
      </c>
      <c r="E67" s="29" t="s">
        <v>82</v>
      </c>
      <c r="F67" s="30">
        <v>57.5</v>
      </c>
      <c r="G67" s="30">
        <v>73.5</v>
      </c>
      <c r="H67" s="29">
        <v>131</v>
      </c>
      <c r="I67" s="33">
        <f t="shared" si="5"/>
        <v>32.75</v>
      </c>
      <c r="J67" s="29">
        <v>84.4</v>
      </c>
      <c r="K67" s="33">
        <f t="shared" si="6"/>
        <v>42.2</v>
      </c>
      <c r="L67" s="32">
        <f t="shared" si="7"/>
        <v>74.95</v>
      </c>
    </row>
    <row r="68" spans="1:12">
      <c r="A68" s="29">
        <v>6</v>
      </c>
      <c r="B68" s="29" t="s">
        <v>91</v>
      </c>
      <c r="C68" s="29" t="s">
        <v>92</v>
      </c>
      <c r="D68" s="29" t="s">
        <v>81</v>
      </c>
      <c r="E68" s="29" t="s">
        <v>82</v>
      </c>
      <c r="F68" s="30">
        <v>65.5</v>
      </c>
      <c r="G68" s="30">
        <v>74</v>
      </c>
      <c r="H68" s="29">
        <v>139.5</v>
      </c>
      <c r="I68" s="33">
        <f t="shared" si="5"/>
        <v>34.875</v>
      </c>
      <c r="J68" s="29">
        <v>78.599999999999994</v>
      </c>
      <c r="K68" s="33">
        <f t="shared" si="6"/>
        <v>39.299999999999997</v>
      </c>
      <c r="L68" s="32">
        <f t="shared" si="7"/>
        <v>74.174999999999997</v>
      </c>
    </row>
    <row r="69" spans="1:12">
      <c r="A69" s="34"/>
      <c r="B69" s="34"/>
      <c r="C69" s="34"/>
      <c r="D69" s="34"/>
      <c r="E69" s="34"/>
      <c r="F69" s="35"/>
      <c r="G69" s="35"/>
      <c r="H69" s="34"/>
      <c r="I69" s="36"/>
      <c r="J69" s="34"/>
      <c r="K69" s="36"/>
      <c r="L69" s="37"/>
    </row>
    <row r="70" spans="1:12" ht="15" customHeight="1">
      <c r="A70" s="68" t="s">
        <v>93</v>
      </c>
      <c r="B70" s="69"/>
      <c r="C70" s="69"/>
      <c r="D70" s="69"/>
      <c r="E70" s="69"/>
      <c r="F70" s="69"/>
      <c r="G70" s="69"/>
      <c r="H70" s="69"/>
    </row>
    <row r="71" spans="1:12">
      <c r="A71" s="49" t="s">
        <v>1</v>
      </c>
      <c r="B71" s="49" t="s">
        <v>2</v>
      </c>
      <c r="C71" s="49" t="s">
        <v>3</v>
      </c>
      <c r="D71" s="49" t="s">
        <v>4</v>
      </c>
      <c r="E71" s="50" t="s">
        <v>5</v>
      </c>
      <c r="F71" s="51" t="s">
        <v>6</v>
      </c>
      <c r="G71" s="51"/>
      <c r="H71" s="51"/>
      <c r="I71" s="51"/>
      <c r="J71" s="52" t="s">
        <v>7</v>
      </c>
      <c r="K71" s="52"/>
      <c r="L71" s="53" t="s">
        <v>8</v>
      </c>
    </row>
    <row r="72" spans="1:12">
      <c r="A72" s="49"/>
      <c r="B72" s="49"/>
      <c r="C72" s="49"/>
      <c r="D72" s="49"/>
      <c r="E72" s="50"/>
      <c r="F72" s="5" t="s">
        <v>9</v>
      </c>
      <c r="G72" s="5" t="s">
        <v>10</v>
      </c>
      <c r="H72" s="6" t="s">
        <v>11</v>
      </c>
      <c r="I72" s="7" t="s">
        <v>12</v>
      </c>
      <c r="J72" s="8" t="s">
        <v>8</v>
      </c>
      <c r="K72" s="8" t="s">
        <v>12</v>
      </c>
      <c r="L72" s="53"/>
    </row>
    <row r="73" spans="1:12">
      <c r="A73" s="29">
        <v>1</v>
      </c>
      <c r="B73" s="29" t="s">
        <v>94</v>
      </c>
      <c r="C73" s="29" t="s">
        <v>95</v>
      </c>
      <c r="D73" s="29" t="s">
        <v>96</v>
      </c>
      <c r="E73" s="29" t="s">
        <v>97</v>
      </c>
      <c r="F73" s="30">
        <v>69.5</v>
      </c>
      <c r="G73" s="30">
        <v>79</v>
      </c>
      <c r="H73" s="29">
        <v>148.5</v>
      </c>
      <c r="I73" s="33">
        <f>H73*0.25</f>
        <v>37.125</v>
      </c>
      <c r="J73" s="29">
        <v>83.6</v>
      </c>
      <c r="K73" s="33">
        <f>J73*0.5</f>
        <v>41.8</v>
      </c>
      <c r="L73" s="32">
        <f>K73+I73</f>
        <v>78.924999999999997</v>
      </c>
    </row>
    <row r="74" spans="1:12">
      <c r="A74" s="11"/>
      <c r="B74" s="14"/>
      <c r="C74" s="14"/>
      <c r="D74" s="14"/>
      <c r="E74" s="13"/>
      <c r="F74" s="14"/>
      <c r="G74" s="14"/>
      <c r="H74" s="14"/>
    </row>
    <row r="75" spans="1:12">
      <c r="A75" s="49" t="s">
        <v>1</v>
      </c>
      <c r="B75" s="49" t="s">
        <v>2</v>
      </c>
      <c r="C75" s="49" t="s">
        <v>3</v>
      </c>
      <c r="D75" s="49" t="s">
        <v>4</v>
      </c>
      <c r="E75" s="50" t="s">
        <v>5</v>
      </c>
      <c r="F75" s="51" t="s">
        <v>6</v>
      </c>
      <c r="G75" s="51"/>
      <c r="H75" s="51"/>
      <c r="I75" s="51"/>
      <c r="J75" s="52" t="s">
        <v>7</v>
      </c>
      <c r="K75" s="52"/>
      <c r="L75" s="53" t="s">
        <v>8</v>
      </c>
    </row>
    <row r="76" spans="1:12">
      <c r="A76" s="49"/>
      <c r="B76" s="49"/>
      <c r="C76" s="49"/>
      <c r="D76" s="49"/>
      <c r="E76" s="50"/>
      <c r="F76" s="9" t="s">
        <v>9</v>
      </c>
      <c r="G76" s="9" t="s">
        <v>10</v>
      </c>
      <c r="H76" s="10" t="s">
        <v>13</v>
      </c>
      <c r="I76" s="7" t="s">
        <v>12</v>
      </c>
      <c r="J76" s="8" t="s">
        <v>8</v>
      </c>
      <c r="K76" s="8" t="s">
        <v>12</v>
      </c>
      <c r="L76" s="53"/>
    </row>
    <row r="77" spans="1:12">
      <c r="A77" s="29">
        <v>1</v>
      </c>
      <c r="B77" s="29" t="s">
        <v>98</v>
      </c>
      <c r="C77" s="29" t="s">
        <v>99</v>
      </c>
      <c r="D77" s="29" t="s">
        <v>100</v>
      </c>
      <c r="E77" s="29" t="s">
        <v>101</v>
      </c>
      <c r="F77" s="30">
        <v>75</v>
      </c>
      <c r="G77" s="30">
        <v>78</v>
      </c>
      <c r="H77" s="29">
        <v>153</v>
      </c>
      <c r="I77" s="33">
        <f t="shared" ref="I77:I81" si="8">H77*0.25</f>
        <v>38.25</v>
      </c>
      <c r="J77" s="29">
        <v>77.8</v>
      </c>
      <c r="K77" s="33">
        <f t="shared" ref="K77:K81" si="9">J77*0.5</f>
        <v>38.9</v>
      </c>
      <c r="L77" s="32">
        <f t="shared" ref="L77:L81" si="10">K77+I77</f>
        <v>77.150000000000006</v>
      </c>
    </row>
    <row r="78" spans="1:12">
      <c r="A78" s="29">
        <v>2</v>
      </c>
      <c r="B78" s="29" t="s">
        <v>102</v>
      </c>
      <c r="C78" s="29" t="s">
        <v>103</v>
      </c>
      <c r="D78" s="29" t="s">
        <v>100</v>
      </c>
      <c r="E78" s="29" t="s">
        <v>101</v>
      </c>
      <c r="F78" s="30">
        <v>77.5</v>
      </c>
      <c r="G78" s="30">
        <v>66</v>
      </c>
      <c r="H78" s="29">
        <v>143.5</v>
      </c>
      <c r="I78" s="33">
        <f t="shared" si="8"/>
        <v>35.875</v>
      </c>
      <c r="J78" s="29">
        <v>82.4</v>
      </c>
      <c r="K78" s="33">
        <f t="shared" si="9"/>
        <v>41.2</v>
      </c>
      <c r="L78" s="32">
        <f t="shared" si="10"/>
        <v>77.075000000000003</v>
      </c>
    </row>
    <row r="79" spans="1:12">
      <c r="A79" s="29">
        <v>3</v>
      </c>
      <c r="B79" s="29" t="s">
        <v>104</v>
      </c>
      <c r="C79" s="29" t="s">
        <v>105</v>
      </c>
      <c r="D79" s="29" t="s">
        <v>100</v>
      </c>
      <c r="E79" s="29" t="s">
        <v>101</v>
      </c>
      <c r="F79" s="30">
        <v>72.5</v>
      </c>
      <c r="G79" s="30">
        <v>72.5</v>
      </c>
      <c r="H79" s="29">
        <v>145</v>
      </c>
      <c r="I79" s="33">
        <f t="shared" si="8"/>
        <v>36.25</v>
      </c>
      <c r="J79" s="29">
        <v>80.8</v>
      </c>
      <c r="K79" s="33">
        <f t="shared" si="9"/>
        <v>40.4</v>
      </c>
      <c r="L79" s="32">
        <f t="shared" si="10"/>
        <v>76.650000000000006</v>
      </c>
    </row>
    <row r="80" spans="1:12">
      <c r="A80" s="29">
        <v>4</v>
      </c>
      <c r="B80" s="29" t="s">
        <v>106</v>
      </c>
      <c r="C80" s="29" t="s">
        <v>107</v>
      </c>
      <c r="D80" s="29" t="s">
        <v>100</v>
      </c>
      <c r="E80" s="29" t="s">
        <v>101</v>
      </c>
      <c r="F80" s="30">
        <v>72</v>
      </c>
      <c r="G80" s="30">
        <v>68</v>
      </c>
      <c r="H80" s="29">
        <v>140</v>
      </c>
      <c r="I80" s="33">
        <f t="shared" si="8"/>
        <v>35</v>
      </c>
      <c r="J80" s="29">
        <v>83.2</v>
      </c>
      <c r="K80" s="33">
        <f t="shared" si="9"/>
        <v>41.6</v>
      </c>
      <c r="L80" s="32">
        <f t="shared" si="10"/>
        <v>76.599999999999994</v>
      </c>
    </row>
    <row r="81" spans="1:12">
      <c r="A81" s="29">
        <v>5</v>
      </c>
      <c r="B81" s="29" t="s">
        <v>108</v>
      </c>
      <c r="C81" s="29" t="s">
        <v>109</v>
      </c>
      <c r="D81" s="29" t="s">
        <v>100</v>
      </c>
      <c r="E81" s="29" t="s">
        <v>101</v>
      </c>
      <c r="F81" s="30">
        <v>68.5</v>
      </c>
      <c r="G81" s="30">
        <v>70.5</v>
      </c>
      <c r="H81" s="29">
        <v>139</v>
      </c>
      <c r="I81" s="33">
        <f t="shared" si="8"/>
        <v>34.75</v>
      </c>
      <c r="J81" s="29">
        <v>83.2</v>
      </c>
      <c r="K81" s="33">
        <f t="shared" si="9"/>
        <v>41.6</v>
      </c>
      <c r="L81" s="32">
        <f t="shared" si="10"/>
        <v>76.349999999999994</v>
      </c>
    </row>
    <row r="82" spans="1:12" ht="15.75">
      <c r="A82" s="40"/>
      <c r="B82" s="45"/>
      <c r="C82" s="41"/>
      <c r="D82" s="42"/>
      <c r="E82" s="43"/>
      <c r="F82" s="44"/>
      <c r="G82" s="41"/>
      <c r="H82" s="41"/>
      <c r="I82" s="17"/>
      <c r="J82" s="17"/>
      <c r="K82" s="17"/>
      <c r="L82" s="18"/>
    </row>
    <row r="83" spans="1:12" ht="19.5" customHeight="1">
      <c r="A83" s="55" t="s">
        <v>110</v>
      </c>
      <c r="B83" s="56"/>
      <c r="C83" s="56"/>
      <c r="D83" s="56"/>
      <c r="E83" s="56"/>
      <c r="F83" s="56"/>
      <c r="G83" s="56"/>
      <c r="H83" s="56"/>
    </row>
    <row r="84" spans="1:12">
      <c r="A84" s="49" t="s">
        <v>1</v>
      </c>
      <c r="B84" s="49" t="s">
        <v>2</v>
      </c>
      <c r="C84" s="49" t="s">
        <v>3</v>
      </c>
      <c r="D84" s="49" t="s">
        <v>4</v>
      </c>
      <c r="E84" s="50" t="s">
        <v>5</v>
      </c>
      <c r="F84" s="51" t="s">
        <v>6</v>
      </c>
      <c r="G84" s="51"/>
      <c r="H84" s="51"/>
      <c r="I84" s="51"/>
      <c r="J84" s="52" t="s">
        <v>7</v>
      </c>
      <c r="K84" s="52"/>
      <c r="L84" s="53" t="s">
        <v>8</v>
      </c>
    </row>
    <row r="85" spans="1:12">
      <c r="A85" s="49"/>
      <c r="B85" s="49"/>
      <c r="C85" s="49"/>
      <c r="D85" s="49"/>
      <c r="E85" s="50"/>
      <c r="F85" s="9" t="s">
        <v>9</v>
      </c>
      <c r="G85" s="9" t="s">
        <v>10</v>
      </c>
      <c r="H85" s="10" t="s">
        <v>13</v>
      </c>
      <c r="I85" s="7" t="s">
        <v>12</v>
      </c>
      <c r="J85" s="8" t="s">
        <v>8</v>
      </c>
      <c r="K85" s="8" t="s">
        <v>12</v>
      </c>
      <c r="L85" s="53"/>
    </row>
    <row r="86" spans="1:12">
      <c r="A86" s="29">
        <v>1</v>
      </c>
      <c r="B86" s="29" t="s">
        <v>111</v>
      </c>
      <c r="C86" s="29" t="s">
        <v>112</v>
      </c>
      <c r="D86" s="29" t="s">
        <v>113</v>
      </c>
      <c r="E86" s="29" t="s">
        <v>114</v>
      </c>
      <c r="F86" s="30">
        <v>80.5</v>
      </c>
      <c r="G86" s="30">
        <v>70.5</v>
      </c>
      <c r="H86" s="29">
        <v>151</v>
      </c>
      <c r="I86" s="33">
        <f>H86*0.25</f>
        <v>37.75</v>
      </c>
      <c r="J86" s="29">
        <v>79.599999999999994</v>
      </c>
      <c r="K86" s="33">
        <f>J86*0.5</f>
        <v>39.799999999999997</v>
      </c>
      <c r="L86" s="32">
        <f>K86+I86</f>
        <v>77.55</v>
      </c>
    </row>
    <row r="87" spans="1:12">
      <c r="A87" s="11"/>
      <c r="B87" s="14"/>
      <c r="C87" s="14"/>
      <c r="D87" s="14"/>
      <c r="E87" s="13"/>
      <c r="F87" s="14"/>
      <c r="G87" s="14"/>
      <c r="H87" s="14"/>
    </row>
    <row r="88" spans="1:12">
      <c r="A88" s="49" t="s">
        <v>1</v>
      </c>
      <c r="B88" s="49" t="s">
        <v>2</v>
      </c>
      <c r="C88" s="49" t="s">
        <v>3</v>
      </c>
      <c r="D88" s="49" t="s">
        <v>4</v>
      </c>
      <c r="E88" s="50" t="s">
        <v>5</v>
      </c>
      <c r="F88" s="51" t="s">
        <v>6</v>
      </c>
      <c r="G88" s="51"/>
      <c r="H88" s="51"/>
      <c r="I88" s="51"/>
      <c r="J88" s="52" t="s">
        <v>7</v>
      </c>
      <c r="K88" s="52"/>
      <c r="L88" s="53" t="s">
        <v>8</v>
      </c>
    </row>
    <row r="89" spans="1:12">
      <c r="A89" s="49"/>
      <c r="B89" s="49"/>
      <c r="C89" s="49"/>
      <c r="D89" s="49"/>
      <c r="E89" s="50"/>
      <c r="F89" s="9" t="s">
        <v>9</v>
      </c>
      <c r="G89" s="9" t="s">
        <v>10</v>
      </c>
      <c r="H89" s="10" t="s">
        <v>13</v>
      </c>
      <c r="I89" s="7" t="s">
        <v>12</v>
      </c>
      <c r="J89" s="8" t="s">
        <v>8</v>
      </c>
      <c r="K89" s="8" t="s">
        <v>12</v>
      </c>
      <c r="L89" s="53"/>
    </row>
    <row r="90" spans="1:12">
      <c r="A90" s="29">
        <v>1</v>
      </c>
      <c r="B90" s="29" t="s">
        <v>115</v>
      </c>
      <c r="C90" s="29" t="s">
        <v>116</v>
      </c>
      <c r="D90" s="29" t="s">
        <v>117</v>
      </c>
      <c r="E90" s="29" t="s">
        <v>118</v>
      </c>
      <c r="F90" s="30">
        <v>75.5</v>
      </c>
      <c r="G90" s="30">
        <v>72.5</v>
      </c>
      <c r="H90" s="29">
        <v>148</v>
      </c>
      <c r="I90" s="33">
        <f>H90*0.25</f>
        <v>37</v>
      </c>
      <c r="J90" s="29">
        <v>86.8</v>
      </c>
      <c r="K90" s="33">
        <f>J90*0.5</f>
        <v>43.4</v>
      </c>
      <c r="L90" s="32">
        <f>K90+I90</f>
        <v>80.400000000000006</v>
      </c>
    </row>
    <row r="91" spans="1:12">
      <c r="A91" s="34"/>
      <c r="B91" s="34"/>
      <c r="C91" s="34"/>
      <c r="D91" s="34"/>
      <c r="E91" s="34"/>
      <c r="F91" s="35"/>
      <c r="G91" s="35"/>
      <c r="H91" s="34"/>
      <c r="I91" s="36"/>
      <c r="J91" s="34"/>
      <c r="K91" s="36"/>
      <c r="L91" s="37"/>
    </row>
    <row r="92" spans="1:12">
      <c r="A92" s="55" t="s">
        <v>119</v>
      </c>
      <c r="B92" s="56"/>
      <c r="C92" s="56"/>
      <c r="D92" s="56"/>
      <c r="E92" s="56"/>
      <c r="F92" s="56"/>
      <c r="G92" s="56"/>
      <c r="H92" s="56"/>
    </row>
    <row r="93" spans="1:12">
      <c r="A93" s="49" t="s">
        <v>1</v>
      </c>
      <c r="B93" s="49" t="s">
        <v>2</v>
      </c>
      <c r="C93" s="49" t="s">
        <v>3</v>
      </c>
      <c r="D93" s="49" t="s">
        <v>4</v>
      </c>
      <c r="E93" s="50" t="s">
        <v>5</v>
      </c>
      <c r="F93" s="51" t="s">
        <v>6</v>
      </c>
      <c r="G93" s="51"/>
      <c r="H93" s="51"/>
      <c r="I93" s="51"/>
      <c r="J93" s="52" t="s">
        <v>7</v>
      </c>
      <c r="K93" s="52"/>
      <c r="L93" s="53" t="s">
        <v>8</v>
      </c>
    </row>
    <row r="94" spans="1:12">
      <c r="A94" s="49"/>
      <c r="B94" s="49"/>
      <c r="C94" s="49"/>
      <c r="D94" s="49"/>
      <c r="E94" s="50"/>
      <c r="F94" s="9" t="s">
        <v>9</v>
      </c>
      <c r="G94" s="9" t="s">
        <v>10</v>
      </c>
      <c r="H94" s="10" t="s">
        <v>13</v>
      </c>
      <c r="I94" s="7" t="s">
        <v>12</v>
      </c>
      <c r="J94" s="8" t="s">
        <v>8</v>
      </c>
      <c r="K94" s="8" t="s">
        <v>12</v>
      </c>
      <c r="L94" s="53"/>
    </row>
    <row r="95" spans="1:12">
      <c r="A95" s="29">
        <v>1</v>
      </c>
      <c r="B95" s="29" t="s">
        <v>120</v>
      </c>
      <c r="C95" s="29" t="s">
        <v>121</v>
      </c>
      <c r="D95" s="29" t="s">
        <v>122</v>
      </c>
      <c r="E95" s="29" t="s">
        <v>123</v>
      </c>
      <c r="F95" s="30">
        <v>89</v>
      </c>
      <c r="G95" s="30">
        <v>65</v>
      </c>
      <c r="H95" s="29">
        <v>154</v>
      </c>
      <c r="I95" s="33">
        <f>H95*0.25</f>
        <v>38.5</v>
      </c>
      <c r="J95" s="29">
        <v>79.8</v>
      </c>
      <c r="K95" s="33">
        <f>J95*0.5</f>
        <v>39.9</v>
      </c>
      <c r="L95" s="32">
        <f>K95+I95</f>
        <v>78.400000000000006</v>
      </c>
    </row>
    <row r="96" spans="1:12">
      <c r="A96" s="11"/>
      <c r="B96" s="14"/>
      <c r="C96" s="14"/>
      <c r="D96" s="14"/>
      <c r="E96" s="13"/>
      <c r="F96" s="14"/>
      <c r="G96" s="14"/>
      <c r="H96" s="14"/>
    </row>
    <row r="97" spans="1:12">
      <c r="A97" s="49" t="s">
        <v>1</v>
      </c>
      <c r="B97" s="49" t="s">
        <v>2</v>
      </c>
      <c r="C97" s="49" t="s">
        <v>3</v>
      </c>
      <c r="D97" s="49" t="s">
        <v>4</v>
      </c>
      <c r="E97" s="50" t="s">
        <v>5</v>
      </c>
      <c r="F97" s="51" t="s">
        <v>6</v>
      </c>
      <c r="G97" s="51"/>
      <c r="H97" s="51"/>
      <c r="I97" s="51"/>
      <c r="J97" s="52" t="s">
        <v>7</v>
      </c>
      <c r="K97" s="52"/>
      <c r="L97" s="53" t="s">
        <v>8</v>
      </c>
    </row>
    <row r="98" spans="1:12">
      <c r="A98" s="49"/>
      <c r="B98" s="49"/>
      <c r="C98" s="49"/>
      <c r="D98" s="49"/>
      <c r="E98" s="50"/>
      <c r="F98" s="9" t="s">
        <v>9</v>
      </c>
      <c r="G98" s="9" t="s">
        <v>10</v>
      </c>
      <c r="H98" s="10" t="s">
        <v>13</v>
      </c>
      <c r="I98" s="7" t="s">
        <v>12</v>
      </c>
      <c r="J98" s="8" t="s">
        <v>8</v>
      </c>
      <c r="K98" s="8" t="s">
        <v>12</v>
      </c>
      <c r="L98" s="53"/>
    </row>
    <row r="99" spans="1:12">
      <c r="A99" s="29">
        <v>1</v>
      </c>
      <c r="B99" s="29" t="s">
        <v>124</v>
      </c>
      <c r="C99" s="29" t="s">
        <v>125</v>
      </c>
      <c r="D99" s="29" t="s">
        <v>29</v>
      </c>
      <c r="E99" s="29" t="s">
        <v>126</v>
      </c>
      <c r="F99" s="30">
        <v>74.5</v>
      </c>
      <c r="G99" s="30">
        <v>75</v>
      </c>
      <c r="H99" s="29">
        <v>149.5</v>
      </c>
      <c r="I99" s="33">
        <f>H99*0.25</f>
        <v>37.375</v>
      </c>
      <c r="J99" s="29">
        <v>82.6</v>
      </c>
      <c r="K99" s="33">
        <f>J99*0.5</f>
        <v>41.3</v>
      </c>
      <c r="L99" s="32">
        <f>K99+I99</f>
        <v>78.674999999999997</v>
      </c>
    </row>
    <row r="100" spans="1:12">
      <c r="A100" s="34"/>
      <c r="B100" s="34"/>
      <c r="C100" s="34"/>
      <c r="D100" s="34"/>
      <c r="E100" s="34"/>
      <c r="F100" s="35"/>
      <c r="G100" s="35"/>
      <c r="H100" s="34"/>
      <c r="I100" s="36"/>
      <c r="J100" s="34"/>
      <c r="K100" s="36"/>
      <c r="L100" s="37"/>
    </row>
    <row r="101" spans="1:12">
      <c r="A101" s="55" t="s">
        <v>127</v>
      </c>
      <c r="B101" s="56"/>
      <c r="C101" s="56"/>
      <c r="D101" s="56"/>
      <c r="E101" s="56"/>
      <c r="F101" s="56"/>
      <c r="G101" s="56"/>
      <c r="H101" s="56"/>
    </row>
    <row r="102" spans="1:12">
      <c r="A102" s="49" t="s">
        <v>1</v>
      </c>
      <c r="B102" s="49" t="s">
        <v>2</v>
      </c>
      <c r="C102" s="49" t="s">
        <v>3</v>
      </c>
      <c r="D102" s="49" t="s">
        <v>4</v>
      </c>
      <c r="E102" s="50" t="s">
        <v>5</v>
      </c>
      <c r="F102" s="51" t="s">
        <v>6</v>
      </c>
      <c r="G102" s="51"/>
      <c r="H102" s="51"/>
      <c r="I102" s="51"/>
      <c r="J102" s="52" t="s">
        <v>18</v>
      </c>
      <c r="K102" s="52"/>
      <c r="L102" s="53" t="s">
        <v>8</v>
      </c>
    </row>
    <row r="103" spans="1:12">
      <c r="A103" s="49"/>
      <c r="B103" s="49"/>
      <c r="C103" s="49"/>
      <c r="D103" s="49"/>
      <c r="E103" s="50"/>
      <c r="F103" s="9" t="s">
        <v>9</v>
      </c>
      <c r="G103" s="9" t="s">
        <v>10</v>
      </c>
      <c r="H103" s="10" t="s">
        <v>13</v>
      </c>
      <c r="I103" s="7" t="s">
        <v>12</v>
      </c>
      <c r="J103" s="8" t="s">
        <v>8</v>
      </c>
      <c r="K103" s="8" t="s">
        <v>12</v>
      </c>
      <c r="L103" s="53"/>
    </row>
    <row r="104" spans="1:12">
      <c r="A104" s="29">
        <v>1</v>
      </c>
      <c r="B104" s="29" t="s">
        <v>128</v>
      </c>
      <c r="C104" s="29" t="s">
        <v>129</v>
      </c>
      <c r="D104" s="29" t="s">
        <v>130</v>
      </c>
      <c r="E104" s="29" t="s">
        <v>131</v>
      </c>
      <c r="F104" s="30">
        <v>68</v>
      </c>
      <c r="G104" s="30">
        <v>69.5</v>
      </c>
      <c r="H104" s="29">
        <v>137.5</v>
      </c>
      <c r="I104" s="33">
        <f>H104*0.25</f>
        <v>34.375</v>
      </c>
      <c r="J104" s="29">
        <v>79.8</v>
      </c>
      <c r="K104" s="33">
        <f>J104*0.5</f>
        <v>39.9</v>
      </c>
      <c r="L104" s="32">
        <f>K104+I104</f>
        <v>74.275000000000006</v>
      </c>
    </row>
    <row r="105" spans="1:12">
      <c r="A105" s="11"/>
      <c r="B105" s="14"/>
      <c r="C105" s="14"/>
      <c r="D105" s="14"/>
      <c r="E105" s="13"/>
      <c r="F105" s="14"/>
      <c r="G105" s="14"/>
      <c r="H105" s="14"/>
    </row>
    <row r="106" spans="1:12">
      <c r="A106" s="49" t="s">
        <v>1</v>
      </c>
      <c r="B106" s="49" t="s">
        <v>2</v>
      </c>
      <c r="C106" s="49" t="s">
        <v>3</v>
      </c>
      <c r="D106" s="49" t="s">
        <v>4</v>
      </c>
      <c r="E106" s="50" t="s">
        <v>5</v>
      </c>
      <c r="F106" s="51" t="s">
        <v>6</v>
      </c>
      <c r="G106" s="51"/>
      <c r="H106" s="51"/>
      <c r="I106" s="51"/>
      <c r="J106" s="52" t="s">
        <v>7</v>
      </c>
      <c r="K106" s="52"/>
      <c r="L106" s="53" t="s">
        <v>8</v>
      </c>
    </row>
    <row r="107" spans="1:12">
      <c r="A107" s="49"/>
      <c r="B107" s="49"/>
      <c r="C107" s="49"/>
      <c r="D107" s="49"/>
      <c r="E107" s="50"/>
      <c r="F107" s="9" t="s">
        <v>9</v>
      </c>
      <c r="G107" s="9" t="s">
        <v>10</v>
      </c>
      <c r="H107" s="10" t="s">
        <v>13</v>
      </c>
      <c r="I107" s="7" t="s">
        <v>12</v>
      </c>
      <c r="J107" s="8" t="s">
        <v>8</v>
      </c>
      <c r="K107" s="8" t="s">
        <v>12</v>
      </c>
      <c r="L107" s="53"/>
    </row>
    <row r="108" spans="1:12">
      <c r="A108" s="29">
        <v>1</v>
      </c>
      <c r="B108" s="29" t="s">
        <v>132</v>
      </c>
      <c r="C108" s="29" t="s">
        <v>133</v>
      </c>
      <c r="D108" s="29" t="s">
        <v>29</v>
      </c>
      <c r="E108" s="29" t="s">
        <v>134</v>
      </c>
      <c r="F108" s="30">
        <v>75</v>
      </c>
      <c r="G108" s="30">
        <v>67.5</v>
      </c>
      <c r="H108" s="29">
        <v>142.5</v>
      </c>
      <c r="I108" s="33">
        <f>H108*0.25</f>
        <v>35.625</v>
      </c>
      <c r="J108" s="29">
        <v>82.6</v>
      </c>
      <c r="K108" s="33">
        <f>J108*0.5</f>
        <v>41.3</v>
      </c>
      <c r="L108" s="32">
        <f>K108+I108</f>
        <v>76.924999999999997</v>
      </c>
    </row>
    <row r="109" spans="1:12">
      <c r="A109" s="11"/>
      <c r="B109" s="14"/>
      <c r="C109" s="14"/>
      <c r="D109" s="14"/>
      <c r="E109" s="13"/>
      <c r="F109" s="14"/>
      <c r="G109" s="14"/>
      <c r="H109" s="14"/>
    </row>
    <row r="110" spans="1:12">
      <c r="A110" s="55" t="s">
        <v>135</v>
      </c>
      <c r="B110" s="56"/>
      <c r="C110" s="56"/>
      <c r="D110" s="56"/>
      <c r="E110" s="56"/>
      <c r="F110" s="56"/>
      <c r="G110" s="56"/>
      <c r="H110" s="56"/>
    </row>
    <row r="111" spans="1:12">
      <c r="A111" s="49" t="s">
        <v>1</v>
      </c>
      <c r="B111" s="49" t="s">
        <v>2</v>
      </c>
      <c r="C111" s="49" t="s">
        <v>3</v>
      </c>
      <c r="D111" s="49" t="s">
        <v>4</v>
      </c>
      <c r="E111" s="50" t="s">
        <v>5</v>
      </c>
      <c r="F111" s="51" t="s">
        <v>6</v>
      </c>
      <c r="G111" s="51"/>
      <c r="H111" s="51"/>
      <c r="I111" s="51"/>
      <c r="J111" s="52" t="s">
        <v>7</v>
      </c>
      <c r="K111" s="52"/>
      <c r="L111" s="53" t="s">
        <v>8</v>
      </c>
    </row>
    <row r="112" spans="1:12">
      <c r="A112" s="49"/>
      <c r="B112" s="49"/>
      <c r="C112" s="49"/>
      <c r="D112" s="49"/>
      <c r="E112" s="50"/>
      <c r="F112" s="9" t="s">
        <v>9</v>
      </c>
      <c r="G112" s="9" t="s">
        <v>10</v>
      </c>
      <c r="H112" s="10" t="s">
        <v>13</v>
      </c>
      <c r="I112" s="7" t="s">
        <v>12</v>
      </c>
      <c r="J112" s="8" t="s">
        <v>8</v>
      </c>
      <c r="K112" s="8" t="s">
        <v>12</v>
      </c>
      <c r="L112" s="53"/>
    </row>
    <row r="113" spans="1:12">
      <c r="A113" s="29">
        <v>1</v>
      </c>
      <c r="B113" s="29" t="s">
        <v>136</v>
      </c>
      <c r="C113" s="29" t="s">
        <v>137</v>
      </c>
      <c r="D113" s="29" t="s">
        <v>138</v>
      </c>
      <c r="E113" s="29" t="s">
        <v>139</v>
      </c>
      <c r="F113" s="30">
        <v>70</v>
      </c>
      <c r="G113" s="30">
        <v>75.5</v>
      </c>
      <c r="H113" s="29">
        <v>145.5</v>
      </c>
      <c r="I113" s="33">
        <f>H113*0.25</f>
        <v>36.375</v>
      </c>
      <c r="J113" s="29">
        <v>81.8</v>
      </c>
      <c r="K113" s="33">
        <f>J113*0.5</f>
        <v>40.9</v>
      </c>
      <c r="L113" s="32">
        <f>K113+I113</f>
        <v>77.275000000000006</v>
      </c>
    </row>
    <row r="114" spans="1:12">
      <c r="A114" s="11"/>
      <c r="B114" s="14"/>
      <c r="C114" s="14"/>
      <c r="D114" s="14"/>
      <c r="E114" s="13"/>
      <c r="F114" s="14"/>
      <c r="G114" s="14"/>
      <c r="H114" s="14"/>
    </row>
    <row r="115" spans="1:12">
      <c r="A115" s="55" t="s">
        <v>140</v>
      </c>
      <c r="B115" s="56"/>
      <c r="C115" s="56"/>
      <c r="D115" s="56"/>
      <c r="E115" s="56"/>
      <c r="F115" s="56"/>
      <c r="G115" s="56"/>
      <c r="H115" s="56"/>
    </row>
    <row r="116" spans="1:12">
      <c r="A116" s="49" t="s">
        <v>1</v>
      </c>
      <c r="B116" s="49" t="s">
        <v>2</v>
      </c>
      <c r="C116" s="49" t="s">
        <v>3</v>
      </c>
      <c r="D116" s="49" t="s">
        <v>4</v>
      </c>
      <c r="E116" s="50" t="s">
        <v>5</v>
      </c>
      <c r="F116" s="51" t="s">
        <v>6</v>
      </c>
      <c r="G116" s="51"/>
      <c r="H116" s="51"/>
      <c r="I116" s="51"/>
      <c r="J116" s="52" t="s">
        <v>7</v>
      </c>
      <c r="K116" s="52"/>
      <c r="L116" s="53" t="s">
        <v>8</v>
      </c>
    </row>
    <row r="117" spans="1:12">
      <c r="A117" s="49"/>
      <c r="B117" s="49"/>
      <c r="C117" s="49"/>
      <c r="D117" s="49"/>
      <c r="E117" s="50"/>
      <c r="F117" s="9" t="s">
        <v>9</v>
      </c>
      <c r="G117" s="9" t="s">
        <v>10</v>
      </c>
      <c r="H117" s="10" t="s">
        <v>13</v>
      </c>
      <c r="I117" s="7" t="s">
        <v>12</v>
      </c>
      <c r="J117" s="8" t="s">
        <v>8</v>
      </c>
      <c r="K117" s="8" t="s">
        <v>12</v>
      </c>
      <c r="L117" s="53"/>
    </row>
    <row r="118" spans="1:12">
      <c r="A118" s="29">
        <v>1</v>
      </c>
      <c r="B118" s="29" t="s">
        <v>141</v>
      </c>
      <c r="C118" s="29" t="s">
        <v>142</v>
      </c>
      <c r="D118" s="29" t="s">
        <v>143</v>
      </c>
      <c r="E118" s="29" t="s">
        <v>144</v>
      </c>
      <c r="F118" s="30">
        <v>46</v>
      </c>
      <c r="G118" s="30">
        <v>77.5</v>
      </c>
      <c r="H118" s="29">
        <v>123.5</v>
      </c>
      <c r="I118" s="33">
        <f t="shared" ref="I118:I119" si="11">H118*0.25</f>
        <v>30.875</v>
      </c>
      <c r="J118" s="29">
        <v>78.400000000000006</v>
      </c>
      <c r="K118" s="33">
        <f t="shared" ref="K118:K119" si="12">J118*0.5</f>
        <v>39.200000000000003</v>
      </c>
      <c r="L118" s="32">
        <f t="shared" ref="L118:L119" si="13">K118+I118</f>
        <v>70.075000000000003</v>
      </c>
    </row>
    <row r="119" spans="1:12">
      <c r="A119" s="29">
        <v>2</v>
      </c>
      <c r="B119" s="29" t="s">
        <v>145</v>
      </c>
      <c r="C119" s="29" t="s">
        <v>146</v>
      </c>
      <c r="D119" s="29" t="s">
        <v>143</v>
      </c>
      <c r="E119" s="29" t="s">
        <v>144</v>
      </c>
      <c r="F119" s="30">
        <v>58.5</v>
      </c>
      <c r="G119" s="30">
        <v>59</v>
      </c>
      <c r="H119" s="29">
        <v>117.5</v>
      </c>
      <c r="I119" s="33">
        <f t="shared" si="11"/>
        <v>29.375</v>
      </c>
      <c r="J119" s="29">
        <v>80</v>
      </c>
      <c r="K119" s="33">
        <f t="shared" si="12"/>
        <v>40</v>
      </c>
      <c r="L119" s="32">
        <f t="shared" si="13"/>
        <v>69.375</v>
      </c>
    </row>
    <row r="120" spans="1:12" ht="15.75">
      <c r="A120" s="40"/>
      <c r="B120" s="45"/>
      <c r="C120" s="41"/>
      <c r="D120" s="42"/>
      <c r="E120" s="43"/>
      <c r="F120" s="44"/>
      <c r="G120" s="41"/>
      <c r="H120" s="41"/>
      <c r="I120" s="17"/>
      <c r="J120" s="17"/>
      <c r="K120" s="17"/>
      <c r="L120" s="18"/>
    </row>
    <row r="121" spans="1:12">
      <c r="A121" s="55" t="s">
        <v>147</v>
      </c>
      <c r="B121" s="56"/>
      <c r="C121" s="56"/>
      <c r="D121" s="56"/>
      <c r="E121" s="56"/>
      <c r="F121" s="56"/>
      <c r="G121" s="56"/>
      <c r="H121" s="56"/>
      <c r="I121" s="17"/>
      <c r="J121" s="17"/>
      <c r="K121" s="17"/>
      <c r="L121" s="18"/>
    </row>
    <row r="122" spans="1:12">
      <c r="A122" s="49" t="s">
        <v>1</v>
      </c>
      <c r="B122" s="49" t="s">
        <v>2</v>
      </c>
      <c r="C122" s="49" t="s">
        <v>3</v>
      </c>
      <c r="D122" s="49" t="s">
        <v>4</v>
      </c>
      <c r="E122" s="50" t="s">
        <v>5</v>
      </c>
      <c r="F122" s="51" t="s">
        <v>6</v>
      </c>
      <c r="G122" s="51"/>
      <c r="H122" s="51"/>
      <c r="I122" s="51"/>
      <c r="J122" s="52" t="s">
        <v>7</v>
      </c>
      <c r="K122" s="52"/>
      <c r="L122" s="53" t="s">
        <v>8</v>
      </c>
    </row>
    <row r="123" spans="1:12">
      <c r="A123" s="49"/>
      <c r="B123" s="49"/>
      <c r="C123" s="49"/>
      <c r="D123" s="49"/>
      <c r="E123" s="50"/>
      <c r="F123" s="9" t="s">
        <v>9</v>
      </c>
      <c r="G123" s="9" t="s">
        <v>10</v>
      </c>
      <c r="H123" s="10" t="s">
        <v>13</v>
      </c>
      <c r="I123" s="7" t="s">
        <v>12</v>
      </c>
      <c r="J123" s="8" t="s">
        <v>8</v>
      </c>
      <c r="K123" s="8" t="s">
        <v>12</v>
      </c>
      <c r="L123" s="53"/>
    </row>
    <row r="124" spans="1:12">
      <c r="A124" s="29">
        <v>1</v>
      </c>
      <c r="B124" s="29" t="s">
        <v>148</v>
      </c>
      <c r="C124" s="29" t="s">
        <v>149</v>
      </c>
      <c r="D124" s="29" t="s">
        <v>122</v>
      </c>
      <c r="E124" s="29" t="s">
        <v>150</v>
      </c>
      <c r="F124" s="30">
        <v>75</v>
      </c>
      <c r="G124" s="30">
        <v>74</v>
      </c>
      <c r="H124" s="29">
        <v>149</v>
      </c>
      <c r="I124" s="33">
        <f>H124*0.25</f>
        <v>37.25</v>
      </c>
      <c r="J124" s="29">
        <v>76.8</v>
      </c>
      <c r="K124" s="33">
        <f>J124*0.5</f>
        <v>38.4</v>
      </c>
      <c r="L124" s="32">
        <f>K124+I124</f>
        <v>75.650000000000006</v>
      </c>
    </row>
    <row r="125" spans="1:12">
      <c r="A125" s="11"/>
      <c r="B125" s="14"/>
      <c r="C125" s="14"/>
      <c r="D125" s="14"/>
      <c r="E125" s="13"/>
      <c r="F125" s="14"/>
      <c r="G125" s="14"/>
      <c r="H125" s="14"/>
    </row>
    <row r="126" spans="1:12">
      <c r="A126" s="49" t="s">
        <v>1</v>
      </c>
      <c r="B126" s="49" t="s">
        <v>2</v>
      </c>
      <c r="C126" s="49" t="s">
        <v>3</v>
      </c>
      <c r="D126" s="49" t="s">
        <v>4</v>
      </c>
      <c r="E126" s="50" t="s">
        <v>5</v>
      </c>
      <c r="F126" s="51" t="s">
        <v>6</v>
      </c>
      <c r="G126" s="51"/>
      <c r="H126" s="51"/>
      <c r="I126" s="51"/>
      <c r="J126" s="52" t="s">
        <v>7</v>
      </c>
      <c r="K126" s="52"/>
      <c r="L126" s="53" t="s">
        <v>8</v>
      </c>
    </row>
    <row r="127" spans="1:12">
      <c r="A127" s="49"/>
      <c r="B127" s="49"/>
      <c r="C127" s="49"/>
      <c r="D127" s="49"/>
      <c r="E127" s="50"/>
      <c r="F127" s="9" t="s">
        <v>9</v>
      </c>
      <c r="G127" s="9" t="s">
        <v>10</v>
      </c>
      <c r="H127" s="10" t="s">
        <v>13</v>
      </c>
      <c r="I127" s="7" t="s">
        <v>12</v>
      </c>
      <c r="J127" s="8" t="s">
        <v>8</v>
      </c>
      <c r="K127" s="8" t="s">
        <v>12</v>
      </c>
      <c r="L127" s="53"/>
    </row>
    <row r="128" spans="1:12">
      <c r="A128" s="29">
        <v>1</v>
      </c>
      <c r="B128" s="29" t="s">
        <v>151</v>
      </c>
      <c r="C128" s="29" t="s">
        <v>152</v>
      </c>
      <c r="D128" s="29" t="s">
        <v>153</v>
      </c>
      <c r="E128" s="29" t="s">
        <v>154</v>
      </c>
      <c r="F128" s="30">
        <v>75.5</v>
      </c>
      <c r="G128" s="30">
        <v>76.5</v>
      </c>
      <c r="H128" s="29">
        <v>152</v>
      </c>
      <c r="I128" s="33">
        <f>H128*0.25</f>
        <v>38</v>
      </c>
      <c r="J128" s="29">
        <v>85.2</v>
      </c>
      <c r="K128" s="33">
        <f>J128*0.5</f>
        <v>42.6</v>
      </c>
      <c r="L128" s="32">
        <f>K128+I128</f>
        <v>80.599999999999994</v>
      </c>
    </row>
    <row r="129" spans="1:12">
      <c r="A129" s="34"/>
      <c r="B129" s="34"/>
      <c r="C129" s="34"/>
      <c r="D129" s="34"/>
      <c r="E129" s="34"/>
      <c r="F129" s="35"/>
      <c r="G129" s="35"/>
      <c r="H129" s="34"/>
      <c r="I129" s="36"/>
      <c r="J129" s="34"/>
      <c r="K129" s="36"/>
      <c r="L129" s="37"/>
    </row>
    <row r="130" spans="1:12">
      <c r="A130" s="55" t="s">
        <v>155</v>
      </c>
      <c r="B130" s="56"/>
      <c r="C130" s="56"/>
      <c r="D130" s="56"/>
      <c r="E130" s="56"/>
      <c r="F130" s="56"/>
      <c r="G130" s="56"/>
      <c r="H130" s="56"/>
    </row>
    <row r="131" spans="1:12">
      <c r="A131" s="49" t="s">
        <v>1</v>
      </c>
      <c r="B131" s="49" t="s">
        <v>2</v>
      </c>
      <c r="C131" s="49" t="s">
        <v>3</v>
      </c>
      <c r="D131" s="49" t="s">
        <v>4</v>
      </c>
      <c r="E131" s="50" t="s">
        <v>5</v>
      </c>
      <c r="F131" s="51" t="s">
        <v>6</v>
      </c>
      <c r="G131" s="51"/>
      <c r="H131" s="51"/>
      <c r="I131" s="51"/>
      <c r="J131" s="52" t="s">
        <v>7</v>
      </c>
      <c r="K131" s="52"/>
      <c r="L131" s="53" t="s">
        <v>8</v>
      </c>
    </row>
    <row r="132" spans="1:12">
      <c r="A132" s="49"/>
      <c r="B132" s="49"/>
      <c r="C132" s="49"/>
      <c r="D132" s="49"/>
      <c r="E132" s="50"/>
      <c r="F132" s="9" t="s">
        <v>9</v>
      </c>
      <c r="G132" s="9" t="s">
        <v>10</v>
      </c>
      <c r="H132" s="10" t="s">
        <v>13</v>
      </c>
      <c r="I132" s="7" t="s">
        <v>12</v>
      </c>
      <c r="J132" s="8" t="s">
        <v>8</v>
      </c>
      <c r="K132" s="8" t="s">
        <v>12</v>
      </c>
      <c r="L132" s="53"/>
    </row>
    <row r="133" spans="1:12">
      <c r="A133" s="29">
        <v>1</v>
      </c>
      <c r="B133" s="29" t="s">
        <v>156</v>
      </c>
      <c r="C133" s="29" t="s">
        <v>157</v>
      </c>
      <c r="D133" s="29" t="s">
        <v>158</v>
      </c>
      <c r="E133" s="29" t="s">
        <v>159</v>
      </c>
      <c r="F133" s="30">
        <v>71.5</v>
      </c>
      <c r="G133" s="30">
        <v>80</v>
      </c>
      <c r="H133" s="29">
        <v>151.5</v>
      </c>
      <c r="I133" s="33">
        <f t="shared" ref="I133:I135" si="14">H133*0.25</f>
        <v>37.875</v>
      </c>
      <c r="J133" s="29">
        <v>80</v>
      </c>
      <c r="K133" s="33">
        <f t="shared" ref="K133:K135" si="15">J133*0.5</f>
        <v>40</v>
      </c>
      <c r="L133" s="32">
        <f t="shared" ref="L133:L135" si="16">K133+I133</f>
        <v>77.875</v>
      </c>
    </row>
    <row r="134" spans="1:12">
      <c r="A134" s="29">
        <v>2</v>
      </c>
      <c r="B134" s="29" t="s">
        <v>160</v>
      </c>
      <c r="C134" s="29" t="s">
        <v>161</v>
      </c>
      <c r="D134" s="29" t="s">
        <v>158</v>
      </c>
      <c r="E134" s="29" t="s">
        <v>159</v>
      </c>
      <c r="F134" s="30">
        <v>75.5</v>
      </c>
      <c r="G134" s="30">
        <v>66</v>
      </c>
      <c r="H134" s="29">
        <v>141.5</v>
      </c>
      <c r="I134" s="33">
        <f t="shared" si="14"/>
        <v>35.375</v>
      </c>
      <c r="J134" s="29">
        <v>82.6</v>
      </c>
      <c r="K134" s="33">
        <f t="shared" si="15"/>
        <v>41.3</v>
      </c>
      <c r="L134" s="32">
        <f t="shared" si="16"/>
        <v>76.674999999999997</v>
      </c>
    </row>
    <row r="135" spans="1:12">
      <c r="A135" s="29">
        <v>3</v>
      </c>
      <c r="B135" s="29" t="s">
        <v>162</v>
      </c>
      <c r="C135" s="29" t="s">
        <v>163</v>
      </c>
      <c r="D135" s="29" t="s">
        <v>158</v>
      </c>
      <c r="E135" s="29" t="s">
        <v>159</v>
      </c>
      <c r="F135" s="30">
        <v>76.5</v>
      </c>
      <c r="G135" s="30">
        <v>66</v>
      </c>
      <c r="H135" s="29">
        <v>142.5</v>
      </c>
      <c r="I135" s="33">
        <f t="shared" si="14"/>
        <v>35.625</v>
      </c>
      <c r="J135" s="29">
        <v>81.8</v>
      </c>
      <c r="K135" s="33">
        <f t="shared" si="15"/>
        <v>40.9</v>
      </c>
      <c r="L135" s="32">
        <f t="shared" si="16"/>
        <v>76.525000000000006</v>
      </c>
    </row>
    <row r="136" spans="1:12">
      <c r="A136" s="34"/>
      <c r="B136" s="34"/>
      <c r="C136" s="34"/>
      <c r="D136" s="34"/>
      <c r="E136" s="34"/>
      <c r="F136" s="35"/>
      <c r="G136" s="35"/>
      <c r="H136" s="34"/>
      <c r="I136" s="36"/>
      <c r="J136" s="34"/>
      <c r="K136" s="36"/>
      <c r="L136" s="37"/>
    </row>
    <row r="137" spans="1:12">
      <c r="A137" s="55" t="s">
        <v>164</v>
      </c>
      <c r="B137" s="56"/>
      <c r="C137" s="56"/>
      <c r="D137" s="56"/>
      <c r="E137" s="56"/>
      <c r="F137" s="56"/>
      <c r="G137" s="56"/>
      <c r="H137" s="56"/>
      <c r="I137" s="17"/>
      <c r="J137" s="17"/>
      <c r="K137" s="17"/>
      <c r="L137" s="18"/>
    </row>
    <row r="138" spans="1:12">
      <c r="A138" s="49" t="s">
        <v>1</v>
      </c>
      <c r="B138" s="49" t="s">
        <v>2</v>
      </c>
      <c r="C138" s="49" t="s">
        <v>3</v>
      </c>
      <c r="D138" s="49" t="s">
        <v>4</v>
      </c>
      <c r="E138" s="50" t="s">
        <v>5</v>
      </c>
      <c r="F138" s="51" t="s">
        <v>6</v>
      </c>
      <c r="G138" s="51"/>
      <c r="H138" s="51"/>
      <c r="I138" s="51"/>
      <c r="J138" s="52" t="s">
        <v>7</v>
      </c>
      <c r="K138" s="52"/>
      <c r="L138" s="53" t="s">
        <v>8</v>
      </c>
    </row>
    <row r="139" spans="1:12">
      <c r="A139" s="49"/>
      <c r="B139" s="49"/>
      <c r="C139" s="49"/>
      <c r="D139" s="49"/>
      <c r="E139" s="50"/>
      <c r="F139" s="9" t="s">
        <v>9</v>
      </c>
      <c r="G139" s="9" t="s">
        <v>10</v>
      </c>
      <c r="H139" s="10" t="s">
        <v>13</v>
      </c>
      <c r="I139" s="7" t="s">
        <v>12</v>
      </c>
      <c r="J139" s="8" t="s">
        <v>8</v>
      </c>
      <c r="K139" s="8" t="s">
        <v>12</v>
      </c>
      <c r="L139" s="53"/>
    </row>
    <row r="140" spans="1:12">
      <c r="A140" s="29">
        <v>1</v>
      </c>
      <c r="B140" s="29" t="s">
        <v>165</v>
      </c>
      <c r="C140" s="29" t="s">
        <v>166</v>
      </c>
      <c r="D140" s="29" t="s">
        <v>29</v>
      </c>
      <c r="E140" s="29" t="s">
        <v>167</v>
      </c>
      <c r="F140" s="30">
        <v>72</v>
      </c>
      <c r="G140" s="30">
        <v>80.5</v>
      </c>
      <c r="H140" s="29">
        <v>152.5</v>
      </c>
      <c r="I140" s="33">
        <f>H140*0.25</f>
        <v>38.125</v>
      </c>
      <c r="J140" s="29">
        <v>83.8</v>
      </c>
      <c r="K140" s="33">
        <f>J140*0.5</f>
        <v>41.9</v>
      </c>
      <c r="L140" s="32">
        <f>K140+I140</f>
        <v>80.025000000000006</v>
      </c>
    </row>
    <row r="141" spans="1:12">
      <c r="A141" s="11"/>
      <c r="B141" s="14"/>
      <c r="C141" s="14"/>
      <c r="D141" s="14"/>
      <c r="E141" s="13"/>
      <c r="F141" s="14"/>
      <c r="G141" s="14"/>
      <c r="H141" s="14"/>
    </row>
    <row r="142" spans="1:12">
      <c r="A142" s="55" t="s">
        <v>168</v>
      </c>
      <c r="B142" s="56"/>
      <c r="C142" s="56"/>
      <c r="D142" s="56"/>
      <c r="E142" s="56"/>
      <c r="F142" s="56"/>
      <c r="G142" s="56"/>
      <c r="H142" s="56"/>
    </row>
    <row r="143" spans="1:12">
      <c r="A143" s="49" t="s">
        <v>1</v>
      </c>
      <c r="B143" s="49" t="s">
        <v>2</v>
      </c>
      <c r="C143" s="49" t="s">
        <v>3</v>
      </c>
      <c r="D143" s="49" t="s">
        <v>4</v>
      </c>
      <c r="E143" s="50" t="s">
        <v>5</v>
      </c>
      <c r="F143" s="51" t="s">
        <v>6</v>
      </c>
      <c r="G143" s="51"/>
      <c r="H143" s="51"/>
      <c r="I143" s="51"/>
      <c r="J143" s="52" t="s">
        <v>7</v>
      </c>
      <c r="K143" s="52"/>
      <c r="L143" s="53" t="s">
        <v>8</v>
      </c>
    </row>
    <row r="144" spans="1:12">
      <c r="A144" s="49"/>
      <c r="B144" s="49"/>
      <c r="C144" s="49"/>
      <c r="D144" s="49"/>
      <c r="E144" s="50"/>
      <c r="F144" s="9" t="s">
        <v>9</v>
      </c>
      <c r="G144" s="9" t="s">
        <v>10</v>
      </c>
      <c r="H144" s="10" t="s">
        <v>13</v>
      </c>
      <c r="I144" s="7" t="s">
        <v>12</v>
      </c>
      <c r="J144" s="8" t="s">
        <v>8</v>
      </c>
      <c r="K144" s="8" t="s">
        <v>12</v>
      </c>
      <c r="L144" s="53"/>
    </row>
    <row r="145" spans="1:12">
      <c r="A145" s="29">
        <v>1</v>
      </c>
      <c r="B145" s="29" t="s">
        <v>169</v>
      </c>
      <c r="C145" s="29" t="s">
        <v>170</v>
      </c>
      <c r="D145" s="29" t="s">
        <v>171</v>
      </c>
      <c r="E145" s="29" t="s">
        <v>172</v>
      </c>
      <c r="F145" s="30">
        <v>65</v>
      </c>
      <c r="G145" s="30">
        <v>73</v>
      </c>
      <c r="H145" s="29">
        <v>138</v>
      </c>
      <c r="I145" s="33">
        <f>H145*0.25</f>
        <v>34.5</v>
      </c>
      <c r="J145" s="29">
        <v>79.599999999999994</v>
      </c>
      <c r="K145" s="33">
        <f>J145*0.5</f>
        <v>39.799999999999997</v>
      </c>
      <c r="L145" s="32">
        <f>K145+I145</f>
        <v>74.3</v>
      </c>
    </row>
    <row r="146" spans="1:12">
      <c r="A146" s="34"/>
      <c r="B146" s="34"/>
      <c r="C146" s="34"/>
      <c r="D146" s="34"/>
      <c r="E146" s="34"/>
      <c r="F146" s="35"/>
      <c r="G146" s="35"/>
      <c r="H146" s="34"/>
      <c r="I146" s="36"/>
      <c r="J146" s="34"/>
      <c r="K146" s="36"/>
      <c r="L146" s="37"/>
    </row>
    <row r="147" spans="1:12">
      <c r="A147" s="55" t="s">
        <v>173</v>
      </c>
      <c r="B147" s="56"/>
      <c r="C147" s="56"/>
      <c r="D147" s="56"/>
      <c r="E147" s="56"/>
      <c r="F147" s="56"/>
      <c r="G147" s="56"/>
      <c r="H147" s="56"/>
    </row>
    <row r="148" spans="1:12">
      <c r="A148" s="49" t="s">
        <v>1</v>
      </c>
      <c r="B148" s="49" t="s">
        <v>2</v>
      </c>
      <c r="C148" s="49" t="s">
        <v>3</v>
      </c>
      <c r="D148" s="49" t="s">
        <v>4</v>
      </c>
      <c r="E148" s="50" t="s">
        <v>5</v>
      </c>
      <c r="F148" s="51" t="s">
        <v>6</v>
      </c>
      <c r="G148" s="51"/>
      <c r="H148" s="51"/>
      <c r="I148" s="51"/>
      <c r="J148" s="52" t="s">
        <v>15</v>
      </c>
      <c r="K148" s="52"/>
      <c r="L148" s="53" t="s">
        <v>16</v>
      </c>
    </row>
    <row r="149" spans="1:12">
      <c r="A149" s="49"/>
      <c r="B149" s="49"/>
      <c r="C149" s="49"/>
      <c r="D149" s="49"/>
      <c r="E149" s="50"/>
      <c r="F149" s="9" t="s">
        <v>9</v>
      </c>
      <c r="G149" s="9" t="s">
        <v>10</v>
      </c>
      <c r="H149" s="10" t="s">
        <v>13</v>
      </c>
      <c r="I149" s="7" t="s">
        <v>17</v>
      </c>
      <c r="J149" s="8" t="s">
        <v>16</v>
      </c>
      <c r="K149" s="8" t="s">
        <v>17</v>
      </c>
      <c r="L149" s="53"/>
    </row>
    <row r="150" spans="1:12">
      <c r="A150" s="29">
        <v>1</v>
      </c>
      <c r="B150" s="29" t="s">
        <v>174</v>
      </c>
      <c r="C150" s="29" t="s">
        <v>175</v>
      </c>
      <c r="D150" s="29" t="s">
        <v>176</v>
      </c>
      <c r="E150" s="29" t="s">
        <v>177</v>
      </c>
      <c r="F150" s="30">
        <v>73</v>
      </c>
      <c r="G150" s="30">
        <v>77</v>
      </c>
      <c r="H150" s="29">
        <v>150</v>
      </c>
      <c r="I150" s="33">
        <f>H150*0.25</f>
        <v>37.5</v>
      </c>
      <c r="J150" s="29">
        <v>79.599999999999994</v>
      </c>
      <c r="K150" s="33">
        <f>J150*0.5</f>
        <v>39.799999999999997</v>
      </c>
      <c r="L150" s="32">
        <f>K150+I150</f>
        <v>77.3</v>
      </c>
    </row>
    <row r="151" spans="1:12">
      <c r="A151" s="11"/>
      <c r="B151" s="14"/>
      <c r="C151" s="14"/>
      <c r="D151" s="14"/>
      <c r="E151" s="13"/>
      <c r="F151" s="14"/>
      <c r="G151" s="14"/>
      <c r="H151" s="14"/>
    </row>
    <row r="152" spans="1:12">
      <c r="A152" s="55" t="s">
        <v>178</v>
      </c>
      <c r="B152" s="56"/>
      <c r="C152" s="56"/>
      <c r="D152" s="56"/>
      <c r="E152" s="56"/>
      <c r="F152" s="56"/>
      <c r="G152" s="56"/>
      <c r="H152" s="56"/>
    </row>
    <row r="153" spans="1:12">
      <c r="A153" s="49" t="s">
        <v>1</v>
      </c>
      <c r="B153" s="49" t="s">
        <v>2</v>
      </c>
      <c r="C153" s="49" t="s">
        <v>3</v>
      </c>
      <c r="D153" s="49" t="s">
        <v>4</v>
      </c>
      <c r="E153" s="50" t="s">
        <v>5</v>
      </c>
      <c r="F153" s="51" t="s">
        <v>6</v>
      </c>
      <c r="G153" s="51"/>
      <c r="H153" s="51"/>
      <c r="I153" s="51"/>
      <c r="J153" s="52" t="s">
        <v>7</v>
      </c>
      <c r="K153" s="52"/>
      <c r="L153" s="53" t="s">
        <v>16</v>
      </c>
    </row>
    <row r="154" spans="1:12">
      <c r="A154" s="49"/>
      <c r="B154" s="49"/>
      <c r="C154" s="49"/>
      <c r="D154" s="49"/>
      <c r="E154" s="50"/>
      <c r="F154" s="9" t="s">
        <v>9</v>
      </c>
      <c r="G154" s="9" t="s">
        <v>10</v>
      </c>
      <c r="H154" s="10" t="s">
        <v>13</v>
      </c>
      <c r="I154" s="7" t="s">
        <v>17</v>
      </c>
      <c r="J154" s="8" t="s">
        <v>16</v>
      </c>
      <c r="K154" s="8" t="s">
        <v>17</v>
      </c>
      <c r="L154" s="53"/>
    </row>
    <row r="155" spans="1:12">
      <c r="A155" s="46">
        <v>1</v>
      </c>
      <c r="B155" s="29" t="s">
        <v>179</v>
      </c>
      <c r="C155" s="29" t="s">
        <v>180</v>
      </c>
      <c r="D155" s="29" t="s">
        <v>181</v>
      </c>
      <c r="E155" s="29" t="s">
        <v>182</v>
      </c>
      <c r="F155" s="29">
        <v>71</v>
      </c>
      <c r="G155" s="29">
        <v>74.5</v>
      </c>
      <c r="H155" s="29">
        <v>145.5</v>
      </c>
      <c r="I155" s="33">
        <f t="shared" ref="I155:I156" si="17">H155*0.25</f>
        <v>36.375</v>
      </c>
      <c r="J155" s="29">
        <v>83.8</v>
      </c>
      <c r="K155" s="33">
        <f>J155*0.5</f>
        <v>41.9</v>
      </c>
      <c r="L155" s="47">
        <f>K155+I155</f>
        <v>78.275000000000006</v>
      </c>
    </row>
    <row r="156" spans="1:12">
      <c r="A156" s="29">
        <v>2</v>
      </c>
      <c r="B156" s="29" t="s">
        <v>183</v>
      </c>
      <c r="C156" s="29" t="s">
        <v>184</v>
      </c>
      <c r="D156" s="29" t="s">
        <v>181</v>
      </c>
      <c r="E156" s="29" t="s">
        <v>182</v>
      </c>
      <c r="F156" s="29">
        <v>67</v>
      </c>
      <c r="G156" s="29">
        <v>76</v>
      </c>
      <c r="H156" s="29">
        <v>143</v>
      </c>
      <c r="I156" s="33">
        <f t="shared" si="17"/>
        <v>35.75</v>
      </c>
      <c r="J156" s="29">
        <v>76</v>
      </c>
      <c r="K156" s="33">
        <f>J156*0.5</f>
        <v>38</v>
      </c>
      <c r="L156" s="32">
        <f>K156+I156</f>
        <v>73.75</v>
      </c>
    </row>
    <row r="158" spans="1:12">
      <c r="A158" s="49" t="s">
        <v>1</v>
      </c>
      <c r="B158" s="49" t="s">
        <v>2</v>
      </c>
      <c r="C158" s="49" t="s">
        <v>3</v>
      </c>
      <c r="D158" s="49" t="s">
        <v>4</v>
      </c>
      <c r="E158" s="50" t="s">
        <v>5</v>
      </c>
      <c r="F158" s="51" t="s">
        <v>6</v>
      </c>
      <c r="G158" s="51"/>
      <c r="H158" s="51"/>
      <c r="I158" s="51"/>
      <c r="J158" s="52" t="s">
        <v>7</v>
      </c>
      <c r="K158" s="52"/>
      <c r="L158" s="53" t="s">
        <v>8</v>
      </c>
    </row>
    <row r="159" spans="1:12">
      <c r="A159" s="49"/>
      <c r="B159" s="49"/>
      <c r="C159" s="49"/>
      <c r="D159" s="49"/>
      <c r="E159" s="50"/>
      <c r="F159" s="27" t="s">
        <v>9</v>
      </c>
      <c r="G159" s="27" t="s">
        <v>10</v>
      </c>
      <c r="H159" s="10" t="s">
        <v>13</v>
      </c>
      <c r="I159" s="7" t="s">
        <v>12</v>
      </c>
      <c r="J159" s="23" t="s">
        <v>8</v>
      </c>
      <c r="K159" s="23" t="s">
        <v>12</v>
      </c>
      <c r="L159" s="53"/>
    </row>
    <row r="160" spans="1:12">
      <c r="A160" s="29">
        <v>1</v>
      </c>
      <c r="B160" s="29" t="s">
        <v>185</v>
      </c>
      <c r="C160" s="29" t="s">
        <v>186</v>
      </c>
      <c r="D160" s="29" t="s">
        <v>187</v>
      </c>
      <c r="E160" s="29" t="s">
        <v>188</v>
      </c>
      <c r="F160" s="29">
        <v>84</v>
      </c>
      <c r="G160" s="29">
        <v>76.5</v>
      </c>
      <c r="H160" s="29">
        <v>160.5</v>
      </c>
      <c r="I160" s="33">
        <f>H160*0.25</f>
        <v>40.125</v>
      </c>
      <c r="J160" s="29">
        <v>87</v>
      </c>
      <c r="K160" s="33">
        <f>J160*0.5</f>
        <v>43.5</v>
      </c>
      <c r="L160" s="32">
        <f>K160+I160</f>
        <v>83.625</v>
      </c>
    </row>
    <row r="162" spans="1:12">
      <c r="A162" s="55" t="s">
        <v>189</v>
      </c>
      <c r="B162" s="56"/>
      <c r="C162" s="56"/>
      <c r="D162" s="56"/>
      <c r="E162" s="56"/>
      <c r="F162" s="56"/>
      <c r="G162" s="56"/>
      <c r="H162" s="56"/>
    </row>
    <row r="163" spans="1:12">
      <c r="A163" s="49" t="s">
        <v>1</v>
      </c>
      <c r="B163" s="49" t="s">
        <v>2</v>
      </c>
      <c r="C163" s="49" t="s">
        <v>3</v>
      </c>
      <c r="D163" s="49" t="s">
        <v>4</v>
      </c>
      <c r="E163" s="50" t="s">
        <v>5</v>
      </c>
      <c r="F163" s="51" t="s">
        <v>6</v>
      </c>
      <c r="G163" s="51"/>
      <c r="H163" s="51"/>
      <c r="I163" s="51"/>
      <c r="J163" s="52" t="s">
        <v>7</v>
      </c>
      <c r="K163" s="52"/>
      <c r="L163" s="53" t="s">
        <v>8</v>
      </c>
    </row>
    <row r="164" spans="1:12">
      <c r="A164" s="49"/>
      <c r="B164" s="49"/>
      <c r="C164" s="49"/>
      <c r="D164" s="49"/>
      <c r="E164" s="50"/>
      <c r="F164" s="27" t="s">
        <v>9</v>
      </c>
      <c r="G164" s="27" t="s">
        <v>10</v>
      </c>
      <c r="H164" s="10" t="s">
        <v>13</v>
      </c>
      <c r="I164" s="7" t="s">
        <v>12</v>
      </c>
      <c r="J164" s="23" t="s">
        <v>8</v>
      </c>
      <c r="K164" s="23" t="s">
        <v>12</v>
      </c>
      <c r="L164" s="53"/>
    </row>
    <row r="165" spans="1:12">
      <c r="A165" s="29">
        <v>1</v>
      </c>
      <c r="B165" s="29" t="s">
        <v>190</v>
      </c>
      <c r="C165" s="29" t="s">
        <v>191</v>
      </c>
      <c r="D165" s="29" t="s">
        <v>192</v>
      </c>
      <c r="E165" s="29" t="s">
        <v>193</v>
      </c>
      <c r="F165" s="29">
        <v>65</v>
      </c>
      <c r="G165" s="29"/>
      <c r="H165" s="29">
        <v>65</v>
      </c>
      <c r="I165" s="33">
        <f>H165*0.5</f>
        <v>32.5</v>
      </c>
      <c r="J165" s="29">
        <v>73.67</v>
      </c>
      <c r="K165" s="33">
        <f>J165*0.5</f>
        <v>36.835000000000001</v>
      </c>
      <c r="L165" s="32">
        <f>I165+K165</f>
        <v>69.335000000000008</v>
      </c>
    </row>
    <row r="167" spans="1:12">
      <c r="A167" s="55" t="s">
        <v>194</v>
      </c>
      <c r="B167" s="56"/>
      <c r="C167" s="56"/>
      <c r="D167" s="56"/>
      <c r="E167" s="56"/>
      <c r="F167" s="56"/>
      <c r="G167" s="56"/>
      <c r="H167" s="56"/>
    </row>
    <row r="168" spans="1:12">
      <c r="A168" s="49" t="s">
        <v>1</v>
      </c>
      <c r="B168" s="49" t="s">
        <v>2</v>
      </c>
      <c r="C168" s="49" t="s">
        <v>3</v>
      </c>
      <c r="D168" s="49" t="s">
        <v>4</v>
      </c>
      <c r="E168" s="50" t="s">
        <v>5</v>
      </c>
      <c r="F168" s="51" t="s">
        <v>6</v>
      </c>
      <c r="G168" s="51"/>
      <c r="H168" s="51"/>
      <c r="I168" s="51"/>
      <c r="J168" s="52" t="s">
        <v>7</v>
      </c>
      <c r="K168" s="52"/>
      <c r="L168" s="53" t="s">
        <v>8</v>
      </c>
    </row>
    <row r="169" spans="1:12">
      <c r="A169" s="49"/>
      <c r="B169" s="49"/>
      <c r="C169" s="49"/>
      <c r="D169" s="49"/>
      <c r="E169" s="50"/>
      <c r="F169" s="27" t="s">
        <v>9</v>
      </c>
      <c r="G169" s="27" t="s">
        <v>10</v>
      </c>
      <c r="H169" s="10" t="s">
        <v>13</v>
      </c>
      <c r="I169" s="7" t="s">
        <v>12</v>
      </c>
      <c r="J169" s="23" t="s">
        <v>8</v>
      </c>
      <c r="K169" s="23" t="s">
        <v>12</v>
      </c>
      <c r="L169" s="53"/>
    </row>
    <row r="170" spans="1:12">
      <c r="A170" s="29">
        <v>1</v>
      </c>
      <c r="B170" s="29" t="s">
        <v>195</v>
      </c>
      <c r="C170" s="29" t="s">
        <v>196</v>
      </c>
      <c r="D170" s="29" t="s">
        <v>197</v>
      </c>
      <c r="E170" s="29" t="s">
        <v>198</v>
      </c>
      <c r="F170" s="29">
        <v>68</v>
      </c>
      <c r="G170" s="29">
        <v>70.5</v>
      </c>
      <c r="H170" s="29">
        <v>138.5</v>
      </c>
      <c r="I170" s="33">
        <f>H170*0.25</f>
        <v>34.625</v>
      </c>
      <c r="J170" s="29">
        <v>82.4</v>
      </c>
      <c r="K170" s="33">
        <f>J170*0.5</f>
        <v>41.2</v>
      </c>
      <c r="L170" s="32">
        <f>K170+I170</f>
        <v>75.825000000000003</v>
      </c>
    </row>
    <row r="172" spans="1:12">
      <c r="A172" s="55" t="s">
        <v>199</v>
      </c>
      <c r="B172" s="56"/>
      <c r="C172" s="56"/>
      <c r="D172" s="56"/>
      <c r="E172" s="56"/>
      <c r="F172" s="56"/>
      <c r="G172" s="56"/>
      <c r="H172" s="56"/>
    </row>
    <row r="173" spans="1:12">
      <c r="A173" s="49" t="s">
        <v>1</v>
      </c>
      <c r="B173" s="49" t="s">
        <v>2</v>
      </c>
      <c r="C173" s="49" t="s">
        <v>3</v>
      </c>
      <c r="D173" s="49" t="s">
        <v>4</v>
      </c>
      <c r="E173" s="50" t="s">
        <v>5</v>
      </c>
      <c r="F173" s="57" t="s">
        <v>200</v>
      </c>
      <c r="G173" s="57"/>
      <c r="H173" s="57"/>
      <c r="I173" s="57"/>
      <c r="J173" s="52" t="s">
        <v>201</v>
      </c>
      <c r="K173" s="52"/>
      <c r="L173" s="53" t="s">
        <v>8</v>
      </c>
    </row>
    <row r="174" spans="1:12">
      <c r="A174" s="49"/>
      <c r="B174" s="49"/>
      <c r="C174" s="49"/>
      <c r="D174" s="49"/>
      <c r="E174" s="50"/>
      <c r="F174" s="27" t="s">
        <v>9</v>
      </c>
      <c r="G174" s="27" t="s">
        <v>10</v>
      </c>
      <c r="H174" s="10" t="s">
        <v>13</v>
      </c>
      <c r="I174" s="7" t="s">
        <v>12</v>
      </c>
      <c r="J174" s="23" t="s">
        <v>8</v>
      </c>
      <c r="K174" s="23" t="s">
        <v>12</v>
      </c>
      <c r="L174" s="53"/>
    </row>
    <row r="175" spans="1:12">
      <c r="A175" s="29">
        <v>1</v>
      </c>
      <c r="B175" s="29" t="s">
        <v>202</v>
      </c>
      <c r="C175" s="29" t="s">
        <v>203</v>
      </c>
      <c r="D175" s="29" t="s">
        <v>204</v>
      </c>
      <c r="E175" s="29" t="s">
        <v>205</v>
      </c>
      <c r="F175" s="29">
        <v>65</v>
      </c>
      <c r="G175" s="29">
        <v>76</v>
      </c>
      <c r="H175" s="29">
        <v>141</v>
      </c>
      <c r="I175" s="33">
        <f t="shared" ref="I175:I178" si="18">H175*0.15</f>
        <v>21.15</v>
      </c>
      <c r="J175" s="33">
        <v>87.2</v>
      </c>
      <c r="K175" s="33">
        <f t="shared" ref="K175:K178" si="19">J175*0.7</f>
        <v>61.04</v>
      </c>
      <c r="L175" s="32">
        <f t="shared" ref="L175:L178" si="20">I175+K175</f>
        <v>82.19</v>
      </c>
    </row>
    <row r="176" spans="1:12">
      <c r="A176" s="29">
        <v>2</v>
      </c>
      <c r="B176" s="29" t="s">
        <v>206</v>
      </c>
      <c r="C176" s="29" t="s">
        <v>207</v>
      </c>
      <c r="D176" s="29" t="s">
        <v>204</v>
      </c>
      <c r="E176" s="29" t="s">
        <v>205</v>
      </c>
      <c r="F176" s="29">
        <v>64</v>
      </c>
      <c r="G176" s="29">
        <v>50</v>
      </c>
      <c r="H176" s="29">
        <v>114</v>
      </c>
      <c r="I176" s="33">
        <f t="shared" si="18"/>
        <v>17.099999999999998</v>
      </c>
      <c r="J176" s="29">
        <v>87.3</v>
      </c>
      <c r="K176" s="33">
        <f t="shared" si="19"/>
        <v>61.109999999999992</v>
      </c>
      <c r="L176" s="32">
        <f t="shared" si="20"/>
        <v>78.209999999999994</v>
      </c>
    </row>
    <row r="177" spans="1:12">
      <c r="A177" s="29">
        <v>3</v>
      </c>
      <c r="B177" s="29" t="s">
        <v>208</v>
      </c>
      <c r="C177" s="29" t="s">
        <v>209</v>
      </c>
      <c r="D177" s="29" t="s">
        <v>204</v>
      </c>
      <c r="E177" s="29" t="s">
        <v>205</v>
      </c>
      <c r="F177" s="29">
        <v>64</v>
      </c>
      <c r="G177" s="29">
        <v>57.5</v>
      </c>
      <c r="H177" s="29">
        <v>121.5</v>
      </c>
      <c r="I177" s="33">
        <f t="shared" si="18"/>
        <v>18.224999999999998</v>
      </c>
      <c r="J177" s="29">
        <v>81.7</v>
      </c>
      <c r="K177" s="33">
        <f t="shared" si="19"/>
        <v>57.19</v>
      </c>
      <c r="L177" s="32">
        <f t="shared" si="20"/>
        <v>75.414999999999992</v>
      </c>
    </row>
    <row r="178" spans="1:12">
      <c r="A178" s="29">
        <v>4</v>
      </c>
      <c r="B178" s="29" t="s">
        <v>210</v>
      </c>
      <c r="C178" s="29" t="s">
        <v>211</v>
      </c>
      <c r="D178" s="29" t="s">
        <v>204</v>
      </c>
      <c r="E178" s="29" t="s">
        <v>205</v>
      </c>
      <c r="F178" s="29">
        <v>61</v>
      </c>
      <c r="G178" s="29">
        <v>66.5</v>
      </c>
      <c r="H178" s="29">
        <v>127.5</v>
      </c>
      <c r="I178" s="33">
        <f t="shared" si="18"/>
        <v>19.125</v>
      </c>
      <c r="J178" s="29">
        <v>79.7</v>
      </c>
      <c r="K178" s="33">
        <f t="shared" si="19"/>
        <v>55.79</v>
      </c>
      <c r="L178" s="32">
        <f t="shared" si="20"/>
        <v>74.914999999999992</v>
      </c>
    </row>
    <row r="180" spans="1:12">
      <c r="A180" s="49" t="s">
        <v>1</v>
      </c>
      <c r="B180" s="49" t="s">
        <v>2</v>
      </c>
      <c r="C180" s="49" t="s">
        <v>3</v>
      </c>
      <c r="D180" s="49" t="s">
        <v>4</v>
      </c>
      <c r="E180" s="50" t="s">
        <v>5</v>
      </c>
      <c r="F180" s="51" t="s">
        <v>6</v>
      </c>
      <c r="G180" s="51"/>
      <c r="H180" s="51"/>
      <c r="I180" s="51"/>
      <c r="J180" s="52" t="s">
        <v>7</v>
      </c>
      <c r="K180" s="52"/>
      <c r="L180" s="53" t="s">
        <v>8</v>
      </c>
    </row>
    <row r="181" spans="1:12">
      <c r="A181" s="49"/>
      <c r="B181" s="49"/>
      <c r="C181" s="49"/>
      <c r="D181" s="49"/>
      <c r="E181" s="50"/>
      <c r="F181" s="27" t="s">
        <v>9</v>
      </c>
      <c r="G181" s="27" t="s">
        <v>10</v>
      </c>
      <c r="H181" s="10" t="s">
        <v>13</v>
      </c>
      <c r="I181" s="7" t="s">
        <v>12</v>
      </c>
      <c r="J181" s="23" t="s">
        <v>8</v>
      </c>
      <c r="K181" s="23" t="s">
        <v>12</v>
      </c>
      <c r="L181" s="53"/>
    </row>
    <row r="182" spans="1:12">
      <c r="A182" s="29">
        <v>1</v>
      </c>
      <c r="B182" s="29" t="s">
        <v>212</v>
      </c>
      <c r="C182" s="29" t="s">
        <v>213</v>
      </c>
      <c r="D182" s="29" t="s">
        <v>214</v>
      </c>
      <c r="E182" s="29" t="s">
        <v>215</v>
      </c>
      <c r="F182" s="30">
        <v>59</v>
      </c>
      <c r="G182" s="30">
        <v>66</v>
      </c>
      <c r="H182" s="29">
        <v>125</v>
      </c>
      <c r="I182" s="33">
        <f t="shared" ref="I182:I184" si="21">H182*0.25</f>
        <v>31.25</v>
      </c>
      <c r="J182" s="29">
        <v>86.8</v>
      </c>
      <c r="K182" s="33">
        <f t="shared" ref="K182:K184" si="22">J182*0.5</f>
        <v>43.4</v>
      </c>
      <c r="L182" s="32">
        <f t="shared" ref="L182:L184" si="23">K182+I182</f>
        <v>74.650000000000006</v>
      </c>
    </row>
    <row r="183" spans="1:12">
      <c r="A183" s="29">
        <v>2</v>
      </c>
      <c r="B183" s="29" t="s">
        <v>216</v>
      </c>
      <c r="C183" s="29" t="s">
        <v>217</v>
      </c>
      <c r="D183" s="29" t="s">
        <v>214</v>
      </c>
      <c r="E183" s="29" t="s">
        <v>215</v>
      </c>
      <c r="F183" s="30">
        <v>61.5</v>
      </c>
      <c r="G183" s="30">
        <v>75.5</v>
      </c>
      <c r="H183" s="29">
        <v>137</v>
      </c>
      <c r="I183" s="33">
        <f t="shared" si="21"/>
        <v>34.25</v>
      </c>
      <c r="J183" s="29">
        <v>75</v>
      </c>
      <c r="K183" s="33">
        <f t="shared" si="22"/>
        <v>37.5</v>
      </c>
      <c r="L183" s="32">
        <f t="shared" si="23"/>
        <v>71.75</v>
      </c>
    </row>
    <row r="184" spans="1:12">
      <c r="A184" s="29">
        <v>3</v>
      </c>
      <c r="B184" s="29" t="s">
        <v>218</v>
      </c>
      <c r="C184" s="29" t="s">
        <v>219</v>
      </c>
      <c r="D184" s="29" t="s">
        <v>214</v>
      </c>
      <c r="E184" s="29" t="s">
        <v>215</v>
      </c>
      <c r="F184" s="30">
        <v>53.5</v>
      </c>
      <c r="G184" s="30">
        <v>66.5</v>
      </c>
      <c r="H184" s="29">
        <v>120</v>
      </c>
      <c r="I184" s="33">
        <f t="shared" si="21"/>
        <v>30</v>
      </c>
      <c r="J184" s="29">
        <v>83</v>
      </c>
      <c r="K184" s="33">
        <f t="shared" si="22"/>
        <v>41.5</v>
      </c>
      <c r="L184" s="32">
        <f t="shared" si="23"/>
        <v>71.5</v>
      </c>
    </row>
    <row r="186" spans="1:12">
      <c r="A186" s="49" t="s">
        <v>1</v>
      </c>
      <c r="B186" s="49" t="s">
        <v>2</v>
      </c>
      <c r="C186" s="49" t="s">
        <v>3</v>
      </c>
      <c r="D186" s="49" t="s">
        <v>4</v>
      </c>
      <c r="E186" s="50" t="s">
        <v>5</v>
      </c>
      <c r="F186" s="57" t="s">
        <v>200</v>
      </c>
      <c r="G186" s="57"/>
      <c r="H186" s="57"/>
      <c r="I186" s="57"/>
      <c r="J186" s="52" t="s">
        <v>201</v>
      </c>
      <c r="K186" s="52"/>
      <c r="L186" s="53" t="s">
        <v>8</v>
      </c>
    </row>
    <row r="187" spans="1:12">
      <c r="A187" s="49"/>
      <c r="B187" s="49"/>
      <c r="C187" s="49"/>
      <c r="D187" s="49"/>
      <c r="E187" s="50"/>
      <c r="F187" s="27" t="s">
        <v>9</v>
      </c>
      <c r="G187" s="27" t="s">
        <v>10</v>
      </c>
      <c r="H187" s="10" t="s">
        <v>13</v>
      </c>
      <c r="I187" s="7" t="s">
        <v>12</v>
      </c>
      <c r="J187" s="23" t="s">
        <v>8</v>
      </c>
      <c r="K187" s="23" t="s">
        <v>12</v>
      </c>
      <c r="L187" s="53"/>
    </row>
    <row r="188" spans="1:12">
      <c r="A188" s="29">
        <v>1</v>
      </c>
      <c r="B188" s="29" t="s">
        <v>220</v>
      </c>
      <c r="C188" s="29" t="s">
        <v>221</v>
      </c>
      <c r="D188" s="29" t="s">
        <v>222</v>
      </c>
      <c r="E188" s="29" t="s">
        <v>223</v>
      </c>
      <c r="F188" s="29">
        <v>66</v>
      </c>
      <c r="G188" s="29">
        <v>44</v>
      </c>
      <c r="H188" s="29">
        <v>110</v>
      </c>
      <c r="I188" s="33">
        <f>H188*0.15</f>
        <v>16.5</v>
      </c>
      <c r="J188" s="29">
        <v>84.67</v>
      </c>
      <c r="K188" s="33">
        <f>J188*0.7</f>
        <v>59.268999999999998</v>
      </c>
      <c r="L188" s="32">
        <f>I188+K188</f>
        <v>75.769000000000005</v>
      </c>
    </row>
    <row r="190" spans="1:12">
      <c r="A190" s="49" t="s">
        <v>1</v>
      </c>
      <c r="B190" s="49" t="s">
        <v>2</v>
      </c>
      <c r="C190" s="49" t="s">
        <v>3</v>
      </c>
      <c r="D190" s="49" t="s">
        <v>4</v>
      </c>
      <c r="E190" s="50" t="s">
        <v>5</v>
      </c>
      <c r="F190" s="51" t="s">
        <v>6</v>
      </c>
      <c r="G190" s="51"/>
      <c r="H190" s="51"/>
      <c r="I190" s="51"/>
      <c r="J190" s="52" t="s">
        <v>7</v>
      </c>
      <c r="K190" s="52"/>
      <c r="L190" s="53" t="s">
        <v>8</v>
      </c>
    </row>
    <row r="191" spans="1:12">
      <c r="A191" s="49"/>
      <c r="B191" s="49"/>
      <c r="C191" s="49"/>
      <c r="D191" s="49"/>
      <c r="E191" s="50"/>
      <c r="F191" s="27" t="s">
        <v>9</v>
      </c>
      <c r="G191" s="27" t="s">
        <v>10</v>
      </c>
      <c r="H191" s="10" t="s">
        <v>13</v>
      </c>
      <c r="I191" s="7" t="s">
        <v>12</v>
      </c>
      <c r="J191" s="23" t="s">
        <v>8</v>
      </c>
      <c r="K191" s="23" t="s">
        <v>12</v>
      </c>
      <c r="L191" s="53"/>
    </row>
    <row r="192" spans="1:12">
      <c r="A192" s="29">
        <v>1</v>
      </c>
      <c r="B192" s="29" t="s">
        <v>224</v>
      </c>
      <c r="C192" s="29" t="s">
        <v>225</v>
      </c>
      <c r="D192" s="29" t="s">
        <v>226</v>
      </c>
      <c r="E192" s="29" t="s">
        <v>227</v>
      </c>
      <c r="F192" s="29">
        <v>65</v>
      </c>
      <c r="G192" s="29">
        <v>70</v>
      </c>
      <c r="H192" s="29">
        <v>135</v>
      </c>
      <c r="I192" s="33">
        <f>H192*0.25</f>
        <v>33.75</v>
      </c>
      <c r="J192" s="29">
        <v>79.2</v>
      </c>
      <c r="K192" s="33">
        <f>J192*0.5</f>
        <v>39.6</v>
      </c>
      <c r="L192" s="32">
        <f>K192+I192</f>
        <v>73.349999999999994</v>
      </c>
    </row>
    <row r="194" spans="1:12">
      <c r="A194" s="49" t="s">
        <v>1</v>
      </c>
      <c r="B194" s="49" t="s">
        <v>2</v>
      </c>
      <c r="C194" s="49" t="s">
        <v>3</v>
      </c>
      <c r="D194" s="49" t="s">
        <v>4</v>
      </c>
      <c r="E194" s="50" t="s">
        <v>5</v>
      </c>
      <c r="F194" s="57" t="s">
        <v>200</v>
      </c>
      <c r="G194" s="57"/>
      <c r="H194" s="57"/>
      <c r="I194" s="57"/>
      <c r="J194" s="52" t="s">
        <v>201</v>
      </c>
      <c r="K194" s="52"/>
      <c r="L194" s="53" t="s">
        <v>8</v>
      </c>
    </row>
    <row r="195" spans="1:12">
      <c r="A195" s="49"/>
      <c r="B195" s="49"/>
      <c r="C195" s="49"/>
      <c r="D195" s="49"/>
      <c r="E195" s="50"/>
      <c r="F195" s="27" t="s">
        <v>9</v>
      </c>
      <c r="G195" s="27" t="s">
        <v>10</v>
      </c>
      <c r="H195" s="10" t="s">
        <v>13</v>
      </c>
      <c r="I195" s="7" t="s">
        <v>12</v>
      </c>
      <c r="J195" s="23" t="s">
        <v>8</v>
      </c>
      <c r="K195" s="23" t="s">
        <v>12</v>
      </c>
      <c r="L195" s="53"/>
    </row>
    <row r="196" spans="1:12">
      <c r="A196" s="29">
        <v>1</v>
      </c>
      <c r="B196" s="29" t="s">
        <v>228</v>
      </c>
      <c r="C196" s="29" t="s">
        <v>229</v>
      </c>
      <c r="D196" s="29" t="s">
        <v>230</v>
      </c>
      <c r="E196" s="29" t="s">
        <v>231</v>
      </c>
      <c r="F196" s="29">
        <v>64.5</v>
      </c>
      <c r="G196" s="29">
        <v>51.5</v>
      </c>
      <c r="H196" s="29">
        <v>116</v>
      </c>
      <c r="I196" s="33">
        <f>H196*0.15</f>
        <v>17.399999999999999</v>
      </c>
      <c r="J196" s="29">
        <v>92</v>
      </c>
      <c r="K196" s="33">
        <f>J196*0.7</f>
        <v>64.399999999999991</v>
      </c>
      <c r="L196" s="32">
        <f>I196+K196</f>
        <v>81.799999999999983</v>
      </c>
    </row>
    <row r="198" spans="1:12">
      <c r="A198" s="55" t="s">
        <v>232</v>
      </c>
      <c r="B198" s="56"/>
      <c r="C198" s="56"/>
      <c r="D198" s="56"/>
      <c r="E198" s="56"/>
      <c r="F198" s="56"/>
      <c r="G198" s="56"/>
      <c r="H198" s="56"/>
    </row>
    <row r="199" spans="1:12">
      <c r="A199" s="49" t="s">
        <v>1</v>
      </c>
      <c r="B199" s="49" t="s">
        <v>2</v>
      </c>
      <c r="C199" s="49" t="s">
        <v>3</v>
      </c>
      <c r="D199" s="49" t="s">
        <v>4</v>
      </c>
      <c r="E199" s="50" t="s">
        <v>5</v>
      </c>
      <c r="F199" s="51" t="s">
        <v>6</v>
      </c>
      <c r="G199" s="51"/>
      <c r="H199" s="51"/>
      <c r="I199" s="51"/>
      <c r="J199" s="52" t="s">
        <v>7</v>
      </c>
      <c r="K199" s="52"/>
      <c r="L199" s="53" t="s">
        <v>8</v>
      </c>
    </row>
    <row r="200" spans="1:12">
      <c r="A200" s="49"/>
      <c r="B200" s="49"/>
      <c r="C200" s="49"/>
      <c r="D200" s="49"/>
      <c r="E200" s="50"/>
      <c r="F200" s="27" t="s">
        <v>9</v>
      </c>
      <c r="G200" s="27" t="s">
        <v>10</v>
      </c>
      <c r="H200" s="10" t="s">
        <v>13</v>
      </c>
      <c r="I200" s="7" t="s">
        <v>12</v>
      </c>
      <c r="J200" s="23" t="s">
        <v>8</v>
      </c>
      <c r="K200" s="23" t="s">
        <v>12</v>
      </c>
      <c r="L200" s="53"/>
    </row>
    <row r="201" spans="1:12">
      <c r="A201" s="29">
        <v>1</v>
      </c>
      <c r="B201" s="29" t="s">
        <v>233</v>
      </c>
      <c r="C201" s="29" t="s">
        <v>234</v>
      </c>
      <c r="D201" s="29" t="s">
        <v>235</v>
      </c>
      <c r="E201" s="29" t="s">
        <v>236</v>
      </c>
      <c r="F201" s="30">
        <v>73</v>
      </c>
      <c r="G201" s="30">
        <v>71.5</v>
      </c>
      <c r="H201" s="29">
        <v>144.5</v>
      </c>
      <c r="I201" s="33">
        <f>H201*0.25</f>
        <v>36.125</v>
      </c>
      <c r="J201" s="29">
        <v>73.400000000000006</v>
      </c>
      <c r="K201" s="33">
        <f>J201*0.5</f>
        <v>36.700000000000003</v>
      </c>
      <c r="L201" s="32">
        <f>K201+I201</f>
        <v>72.825000000000003</v>
      </c>
    </row>
    <row r="203" spans="1:12">
      <c r="A203" s="49" t="s">
        <v>1</v>
      </c>
      <c r="B203" s="49" t="s">
        <v>2</v>
      </c>
      <c r="C203" s="49" t="s">
        <v>3</v>
      </c>
      <c r="D203" s="49" t="s">
        <v>4</v>
      </c>
      <c r="E203" s="50" t="s">
        <v>5</v>
      </c>
      <c r="F203" s="51" t="s">
        <v>6</v>
      </c>
      <c r="G203" s="51"/>
      <c r="H203" s="51"/>
      <c r="I203" s="51"/>
      <c r="J203" s="52" t="s">
        <v>7</v>
      </c>
      <c r="K203" s="52"/>
      <c r="L203" s="53" t="s">
        <v>8</v>
      </c>
    </row>
    <row r="204" spans="1:12">
      <c r="A204" s="49"/>
      <c r="B204" s="49"/>
      <c r="C204" s="49"/>
      <c r="D204" s="49"/>
      <c r="E204" s="50"/>
      <c r="F204" s="27" t="s">
        <v>9</v>
      </c>
      <c r="G204" s="27" t="s">
        <v>10</v>
      </c>
      <c r="H204" s="10" t="s">
        <v>13</v>
      </c>
      <c r="I204" s="7" t="s">
        <v>12</v>
      </c>
      <c r="J204" s="23" t="s">
        <v>8</v>
      </c>
      <c r="K204" s="23" t="s">
        <v>12</v>
      </c>
      <c r="L204" s="53"/>
    </row>
    <row r="205" spans="1:12">
      <c r="A205" s="29">
        <v>1</v>
      </c>
      <c r="B205" s="29" t="s">
        <v>237</v>
      </c>
      <c r="C205" s="29" t="s">
        <v>238</v>
      </c>
      <c r="D205" s="29" t="s">
        <v>239</v>
      </c>
      <c r="E205" s="29" t="s">
        <v>240</v>
      </c>
      <c r="F205" s="29">
        <v>64.5</v>
      </c>
      <c r="G205" s="29">
        <v>77.5</v>
      </c>
      <c r="H205" s="29">
        <v>142</v>
      </c>
      <c r="I205" s="33">
        <f>H205*0.25</f>
        <v>35.5</v>
      </c>
      <c r="J205" s="29">
        <v>80.2</v>
      </c>
      <c r="K205" s="33">
        <f>J205*0.5</f>
        <v>40.1</v>
      </c>
      <c r="L205" s="32">
        <f>K205+I205</f>
        <v>75.599999999999994</v>
      </c>
    </row>
    <row r="207" spans="1:12">
      <c r="A207" s="55" t="s">
        <v>241</v>
      </c>
      <c r="B207" s="56"/>
      <c r="C207" s="56"/>
      <c r="D207" s="56"/>
      <c r="E207" s="56"/>
      <c r="F207" s="56"/>
      <c r="G207" s="56"/>
      <c r="H207" s="56"/>
    </row>
    <row r="208" spans="1:12">
      <c r="A208" s="49" t="s">
        <v>1</v>
      </c>
      <c r="B208" s="49" t="s">
        <v>2</v>
      </c>
      <c r="C208" s="49" t="s">
        <v>3</v>
      </c>
      <c r="D208" s="49" t="s">
        <v>4</v>
      </c>
      <c r="E208" s="50" t="s">
        <v>5</v>
      </c>
      <c r="F208" s="51" t="s">
        <v>6</v>
      </c>
      <c r="G208" s="51"/>
      <c r="H208" s="51"/>
      <c r="I208" s="51"/>
      <c r="J208" s="52" t="s">
        <v>7</v>
      </c>
      <c r="K208" s="52"/>
      <c r="L208" s="53" t="s">
        <v>8</v>
      </c>
    </row>
    <row r="209" spans="1:12">
      <c r="A209" s="49"/>
      <c r="B209" s="49"/>
      <c r="C209" s="49"/>
      <c r="D209" s="49"/>
      <c r="E209" s="50"/>
      <c r="F209" s="27" t="s">
        <v>9</v>
      </c>
      <c r="G209" s="27" t="s">
        <v>10</v>
      </c>
      <c r="H209" s="10" t="s">
        <v>13</v>
      </c>
      <c r="I209" s="7" t="s">
        <v>12</v>
      </c>
      <c r="J209" s="23" t="s">
        <v>8</v>
      </c>
      <c r="K209" s="23" t="s">
        <v>12</v>
      </c>
      <c r="L209" s="53"/>
    </row>
    <row r="210" spans="1:12">
      <c r="A210" s="29">
        <v>1</v>
      </c>
      <c r="B210" s="29" t="s">
        <v>242</v>
      </c>
      <c r="C210" s="29" t="s">
        <v>243</v>
      </c>
      <c r="D210" s="29" t="s">
        <v>34</v>
      </c>
      <c r="E210" s="29" t="s">
        <v>244</v>
      </c>
      <c r="F210" s="30">
        <v>55.5</v>
      </c>
      <c r="G210" s="30">
        <v>57.5</v>
      </c>
      <c r="H210" s="29">
        <v>113</v>
      </c>
      <c r="I210" s="33">
        <f>H210*0.25</f>
        <v>28.25</v>
      </c>
      <c r="J210" s="29">
        <v>74.2</v>
      </c>
      <c r="K210" s="33">
        <f>J210*0.5</f>
        <v>37.1</v>
      </c>
      <c r="L210" s="32">
        <f>K210+I210</f>
        <v>65.349999999999994</v>
      </c>
    </row>
    <row r="212" spans="1:12">
      <c r="A212" s="49" t="s">
        <v>1</v>
      </c>
      <c r="B212" s="49" t="s">
        <v>2</v>
      </c>
      <c r="C212" s="49" t="s">
        <v>3</v>
      </c>
      <c r="D212" s="49" t="s">
        <v>4</v>
      </c>
      <c r="E212" s="50" t="s">
        <v>5</v>
      </c>
      <c r="F212" s="51" t="s">
        <v>6</v>
      </c>
      <c r="G212" s="51"/>
      <c r="H212" s="51"/>
      <c r="I212" s="51"/>
      <c r="J212" s="52" t="s">
        <v>7</v>
      </c>
      <c r="K212" s="52"/>
      <c r="L212" s="53" t="s">
        <v>8</v>
      </c>
    </row>
    <row r="213" spans="1:12">
      <c r="A213" s="49"/>
      <c r="B213" s="49"/>
      <c r="C213" s="49"/>
      <c r="D213" s="49"/>
      <c r="E213" s="50"/>
      <c r="F213" s="27" t="s">
        <v>9</v>
      </c>
      <c r="G213" s="27" t="s">
        <v>10</v>
      </c>
      <c r="H213" s="10" t="s">
        <v>13</v>
      </c>
      <c r="I213" s="7" t="s">
        <v>12</v>
      </c>
      <c r="J213" s="23" t="s">
        <v>8</v>
      </c>
      <c r="K213" s="23" t="s">
        <v>12</v>
      </c>
      <c r="L213" s="53"/>
    </row>
    <row r="214" spans="1:12">
      <c r="A214" s="29">
        <v>1</v>
      </c>
      <c r="B214" s="29" t="s">
        <v>245</v>
      </c>
      <c r="C214" s="29" t="s">
        <v>246</v>
      </c>
      <c r="D214" s="29" t="s">
        <v>122</v>
      </c>
      <c r="E214" s="29" t="s">
        <v>247</v>
      </c>
      <c r="F214" s="30">
        <v>75</v>
      </c>
      <c r="G214" s="30">
        <v>67.5</v>
      </c>
      <c r="H214" s="29">
        <v>142.5</v>
      </c>
      <c r="I214" s="33">
        <f>H214*0.25</f>
        <v>35.625</v>
      </c>
      <c r="J214" s="29">
        <v>84.4</v>
      </c>
      <c r="K214" s="33">
        <f>J214*0.5</f>
        <v>42.2</v>
      </c>
      <c r="L214" s="32">
        <f>K214+I214</f>
        <v>77.825000000000003</v>
      </c>
    </row>
    <row r="217" spans="1:12">
      <c r="A217" s="55" t="s">
        <v>248</v>
      </c>
      <c r="B217" s="56"/>
      <c r="C217" s="56"/>
      <c r="D217" s="56"/>
      <c r="E217" s="56"/>
      <c r="F217" s="56"/>
      <c r="G217" s="56"/>
      <c r="H217" s="56"/>
    </row>
    <row r="218" spans="1:12">
      <c r="A218" s="49" t="s">
        <v>1</v>
      </c>
      <c r="B218" s="49" t="s">
        <v>2</v>
      </c>
      <c r="C218" s="49" t="s">
        <v>3</v>
      </c>
      <c r="D218" s="49" t="s">
        <v>4</v>
      </c>
      <c r="E218" s="50" t="s">
        <v>5</v>
      </c>
      <c r="F218" s="51" t="s">
        <v>6</v>
      </c>
      <c r="G218" s="51"/>
      <c r="H218" s="51"/>
      <c r="I218" s="51"/>
      <c r="J218" s="52" t="s">
        <v>7</v>
      </c>
      <c r="K218" s="52"/>
      <c r="L218" s="53" t="s">
        <v>8</v>
      </c>
    </row>
    <row r="219" spans="1:12">
      <c r="A219" s="49"/>
      <c r="B219" s="49"/>
      <c r="C219" s="49"/>
      <c r="D219" s="49"/>
      <c r="E219" s="50"/>
      <c r="F219" s="27" t="s">
        <v>9</v>
      </c>
      <c r="G219" s="27" t="s">
        <v>10</v>
      </c>
      <c r="H219" s="10" t="s">
        <v>13</v>
      </c>
      <c r="I219" s="7" t="s">
        <v>12</v>
      </c>
      <c r="J219" s="23" t="s">
        <v>8</v>
      </c>
      <c r="K219" s="23" t="s">
        <v>12</v>
      </c>
      <c r="L219" s="53"/>
    </row>
    <row r="220" spans="1:12">
      <c r="A220" s="29">
        <v>1</v>
      </c>
      <c r="B220" s="29" t="s">
        <v>249</v>
      </c>
      <c r="C220" s="29" t="s">
        <v>250</v>
      </c>
      <c r="D220" s="29" t="s">
        <v>122</v>
      </c>
      <c r="E220" s="29" t="s">
        <v>251</v>
      </c>
      <c r="F220" s="30">
        <v>61</v>
      </c>
      <c r="G220" s="30">
        <v>73.5</v>
      </c>
      <c r="H220" s="29">
        <v>134.5</v>
      </c>
      <c r="I220" s="33">
        <f>H220*0.25</f>
        <v>33.625</v>
      </c>
      <c r="J220" s="29">
        <v>81.400000000000006</v>
      </c>
      <c r="K220" s="33">
        <f>J220*0.5</f>
        <v>40.700000000000003</v>
      </c>
      <c r="L220" s="32">
        <f>K220+I220</f>
        <v>74.325000000000003</v>
      </c>
    </row>
    <row r="222" spans="1:12">
      <c r="A222" s="49" t="s">
        <v>1</v>
      </c>
      <c r="B222" s="49" t="s">
        <v>2</v>
      </c>
      <c r="C222" s="49" t="s">
        <v>3</v>
      </c>
      <c r="D222" s="49" t="s">
        <v>4</v>
      </c>
      <c r="E222" s="50" t="s">
        <v>5</v>
      </c>
      <c r="F222" s="51" t="s">
        <v>6</v>
      </c>
      <c r="G222" s="51"/>
      <c r="H222" s="51"/>
      <c r="I222" s="51"/>
      <c r="J222" s="52" t="s">
        <v>7</v>
      </c>
      <c r="K222" s="52"/>
      <c r="L222" s="53" t="s">
        <v>8</v>
      </c>
    </row>
    <row r="223" spans="1:12">
      <c r="A223" s="49"/>
      <c r="B223" s="49"/>
      <c r="C223" s="49"/>
      <c r="D223" s="49"/>
      <c r="E223" s="50"/>
      <c r="F223" s="27" t="s">
        <v>9</v>
      </c>
      <c r="G223" s="27" t="s">
        <v>10</v>
      </c>
      <c r="H223" s="10" t="s">
        <v>13</v>
      </c>
      <c r="I223" s="7" t="s">
        <v>12</v>
      </c>
      <c r="J223" s="23" t="s">
        <v>8</v>
      </c>
      <c r="K223" s="23" t="s">
        <v>12</v>
      </c>
      <c r="L223" s="53"/>
    </row>
    <row r="224" spans="1:12">
      <c r="A224" s="29">
        <v>1</v>
      </c>
      <c r="B224" s="29" t="s">
        <v>252</v>
      </c>
      <c r="C224" s="29" t="s">
        <v>253</v>
      </c>
      <c r="D224" s="29" t="s">
        <v>34</v>
      </c>
      <c r="E224" s="29" t="s">
        <v>254</v>
      </c>
      <c r="F224" s="30">
        <v>47</v>
      </c>
      <c r="G224" s="30">
        <v>54</v>
      </c>
      <c r="H224" s="29">
        <v>101</v>
      </c>
      <c r="I224" s="33">
        <f>H224*0.25</f>
        <v>25.25</v>
      </c>
      <c r="J224" s="29">
        <v>76.599999999999994</v>
      </c>
      <c r="K224" s="33">
        <f>J224*0.5</f>
        <v>38.299999999999997</v>
      </c>
      <c r="L224" s="32">
        <f>K224+I224</f>
        <v>63.55</v>
      </c>
    </row>
    <row r="226" spans="1:12">
      <c r="A226" s="49" t="s">
        <v>1</v>
      </c>
      <c r="B226" s="49" t="s">
        <v>2</v>
      </c>
      <c r="C226" s="49" t="s">
        <v>3</v>
      </c>
      <c r="D226" s="49" t="s">
        <v>4</v>
      </c>
      <c r="E226" s="50" t="s">
        <v>5</v>
      </c>
      <c r="F226" s="51" t="s">
        <v>6</v>
      </c>
      <c r="G226" s="51"/>
      <c r="H226" s="51"/>
      <c r="I226" s="51"/>
      <c r="J226" s="52" t="s">
        <v>7</v>
      </c>
      <c r="K226" s="52"/>
      <c r="L226" s="53" t="s">
        <v>8</v>
      </c>
    </row>
    <row r="227" spans="1:12">
      <c r="A227" s="49"/>
      <c r="B227" s="49"/>
      <c r="C227" s="49"/>
      <c r="D227" s="49"/>
      <c r="E227" s="50"/>
      <c r="F227" s="27" t="s">
        <v>9</v>
      </c>
      <c r="G227" s="27" t="s">
        <v>10</v>
      </c>
      <c r="H227" s="10" t="s">
        <v>13</v>
      </c>
      <c r="I227" s="7" t="s">
        <v>12</v>
      </c>
      <c r="J227" s="23" t="s">
        <v>8</v>
      </c>
      <c r="K227" s="23" t="s">
        <v>12</v>
      </c>
      <c r="L227" s="53"/>
    </row>
    <row r="228" spans="1:12">
      <c r="A228" s="29">
        <v>1</v>
      </c>
      <c r="B228" s="29" t="s">
        <v>255</v>
      </c>
      <c r="C228" s="29" t="s">
        <v>256</v>
      </c>
      <c r="D228" s="29" t="s">
        <v>239</v>
      </c>
      <c r="E228" s="29" t="s">
        <v>257</v>
      </c>
      <c r="F228" s="29">
        <v>54.5</v>
      </c>
      <c r="G228" s="29">
        <v>69.5</v>
      </c>
      <c r="H228" s="29">
        <v>124</v>
      </c>
      <c r="I228" s="33">
        <f>H228*0.25</f>
        <v>31</v>
      </c>
      <c r="J228" s="29">
        <v>83</v>
      </c>
      <c r="K228" s="33">
        <f>J228*0.5</f>
        <v>41.5</v>
      </c>
      <c r="L228" s="32">
        <f>K228+I228</f>
        <v>72.5</v>
      </c>
    </row>
    <row r="230" spans="1:12">
      <c r="A230" s="55" t="s">
        <v>258</v>
      </c>
      <c r="B230" s="56"/>
      <c r="C230" s="56"/>
      <c r="D230" s="56"/>
      <c r="E230" s="56"/>
      <c r="F230" s="56"/>
      <c r="G230" s="56"/>
      <c r="H230" s="56"/>
    </row>
    <row r="231" spans="1:12">
      <c r="A231" s="49" t="s">
        <v>1</v>
      </c>
      <c r="B231" s="49" t="s">
        <v>2</v>
      </c>
      <c r="C231" s="49" t="s">
        <v>3</v>
      </c>
      <c r="D231" s="49" t="s">
        <v>4</v>
      </c>
      <c r="E231" s="50" t="s">
        <v>5</v>
      </c>
      <c r="F231" s="51" t="s">
        <v>6</v>
      </c>
      <c r="G231" s="51"/>
      <c r="H231" s="51"/>
      <c r="I231" s="51"/>
      <c r="J231" s="52" t="s">
        <v>7</v>
      </c>
      <c r="K231" s="52"/>
      <c r="L231" s="53" t="s">
        <v>8</v>
      </c>
    </row>
    <row r="232" spans="1:12">
      <c r="A232" s="49"/>
      <c r="B232" s="49"/>
      <c r="C232" s="49"/>
      <c r="D232" s="49"/>
      <c r="E232" s="50"/>
      <c r="F232" s="27" t="s">
        <v>9</v>
      </c>
      <c r="G232" s="27" t="s">
        <v>10</v>
      </c>
      <c r="H232" s="10" t="s">
        <v>13</v>
      </c>
      <c r="I232" s="7" t="s">
        <v>12</v>
      </c>
      <c r="J232" s="23" t="s">
        <v>8</v>
      </c>
      <c r="K232" s="23" t="s">
        <v>12</v>
      </c>
      <c r="L232" s="53"/>
    </row>
    <row r="233" spans="1:12">
      <c r="A233" s="29">
        <v>1</v>
      </c>
      <c r="B233" s="29" t="s">
        <v>259</v>
      </c>
      <c r="C233" s="29" t="s">
        <v>260</v>
      </c>
      <c r="D233" s="29" t="s">
        <v>34</v>
      </c>
      <c r="E233" s="29" t="s">
        <v>261</v>
      </c>
      <c r="F233" s="30">
        <v>63</v>
      </c>
      <c r="G233" s="30">
        <v>67.5</v>
      </c>
      <c r="H233" s="29">
        <v>130.5</v>
      </c>
      <c r="I233" s="33">
        <f t="shared" ref="I233:I234" si="24">H233*0.25</f>
        <v>32.625</v>
      </c>
      <c r="J233" s="29">
        <v>78</v>
      </c>
      <c r="K233" s="33">
        <f t="shared" ref="K233:K234" si="25">J233*0.5</f>
        <v>39</v>
      </c>
      <c r="L233" s="32">
        <f t="shared" ref="L233:L234" si="26">K233+I233</f>
        <v>71.625</v>
      </c>
    </row>
    <row r="234" spans="1:12">
      <c r="A234" s="29">
        <v>2</v>
      </c>
      <c r="B234" s="29" t="s">
        <v>262</v>
      </c>
      <c r="C234" s="29" t="s">
        <v>263</v>
      </c>
      <c r="D234" s="29" t="s">
        <v>34</v>
      </c>
      <c r="E234" s="29" t="s">
        <v>261</v>
      </c>
      <c r="F234" s="30">
        <v>49</v>
      </c>
      <c r="G234" s="30">
        <v>71.5</v>
      </c>
      <c r="H234" s="29">
        <v>120.5</v>
      </c>
      <c r="I234" s="33">
        <f t="shared" si="24"/>
        <v>30.125</v>
      </c>
      <c r="J234" s="29">
        <v>81.8</v>
      </c>
      <c r="K234" s="33">
        <f t="shared" si="25"/>
        <v>40.9</v>
      </c>
      <c r="L234" s="32">
        <f t="shared" si="26"/>
        <v>71.025000000000006</v>
      </c>
    </row>
    <row r="236" spans="1:12">
      <c r="A236" s="49" t="s">
        <v>1</v>
      </c>
      <c r="B236" s="49" t="s">
        <v>2</v>
      </c>
      <c r="C236" s="49" t="s">
        <v>3</v>
      </c>
      <c r="D236" s="49" t="s">
        <v>4</v>
      </c>
      <c r="E236" s="50" t="s">
        <v>5</v>
      </c>
      <c r="F236" s="51" t="s">
        <v>6</v>
      </c>
      <c r="G236" s="51"/>
      <c r="H236" s="51"/>
      <c r="I236" s="51"/>
      <c r="J236" s="52" t="s">
        <v>7</v>
      </c>
      <c r="K236" s="52"/>
      <c r="L236" s="53" t="s">
        <v>8</v>
      </c>
    </row>
    <row r="237" spans="1:12">
      <c r="A237" s="49"/>
      <c r="B237" s="49"/>
      <c r="C237" s="49"/>
      <c r="D237" s="49"/>
      <c r="E237" s="50"/>
      <c r="F237" s="27" t="s">
        <v>9</v>
      </c>
      <c r="G237" s="27" t="s">
        <v>10</v>
      </c>
      <c r="H237" s="10" t="s">
        <v>13</v>
      </c>
      <c r="I237" s="7" t="s">
        <v>12</v>
      </c>
      <c r="J237" s="23" t="s">
        <v>8</v>
      </c>
      <c r="K237" s="23" t="s">
        <v>12</v>
      </c>
      <c r="L237" s="53"/>
    </row>
    <row r="238" spans="1:12">
      <c r="A238" s="29">
        <v>1</v>
      </c>
      <c r="B238" s="29" t="s">
        <v>264</v>
      </c>
      <c r="C238" s="29" t="s">
        <v>265</v>
      </c>
      <c r="D238" s="29" t="s">
        <v>266</v>
      </c>
      <c r="E238" s="29" t="s">
        <v>267</v>
      </c>
      <c r="F238" s="30">
        <v>69</v>
      </c>
      <c r="G238" s="30">
        <v>67</v>
      </c>
      <c r="H238" s="29">
        <v>136</v>
      </c>
      <c r="I238" s="33">
        <f>H238*0.25</f>
        <v>34</v>
      </c>
      <c r="J238" s="29">
        <v>83.2</v>
      </c>
      <c r="K238" s="33">
        <f>J238*0.5</f>
        <v>41.6</v>
      </c>
      <c r="L238" s="32">
        <f>K238+I238</f>
        <v>75.599999999999994</v>
      </c>
    </row>
    <row r="240" spans="1:12">
      <c r="J240" s="54" t="s">
        <v>19</v>
      </c>
      <c r="K240" s="54"/>
      <c r="L240" s="54"/>
    </row>
    <row r="241" spans="10:12">
      <c r="J241" s="48">
        <v>43661</v>
      </c>
      <c r="K241" s="48"/>
      <c r="L241" s="48"/>
    </row>
  </sheetData>
  <sortState ref="A194:L197">
    <sortCondition descending="1" ref="L194:L197"/>
  </sortState>
  <mergeCells count="407">
    <mergeCell ref="F148:I148"/>
    <mergeCell ref="F153:I153"/>
    <mergeCell ref="A138:A139"/>
    <mergeCell ref="B138:B139"/>
    <mergeCell ref="C138:C139"/>
    <mergeCell ref="D138:D139"/>
    <mergeCell ref="E138:E139"/>
    <mergeCell ref="A142:H142"/>
    <mergeCell ref="A143:A144"/>
    <mergeCell ref="B143:B144"/>
    <mergeCell ref="C143:C144"/>
    <mergeCell ref="F126:I126"/>
    <mergeCell ref="F131:I131"/>
    <mergeCell ref="A116:A117"/>
    <mergeCell ref="B116:B117"/>
    <mergeCell ref="C116:C117"/>
    <mergeCell ref="D116:D117"/>
    <mergeCell ref="E116:E117"/>
    <mergeCell ref="A122:A123"/>
    <mergeCell ref="A1:L1"/>
    <mergeCell ref="A2:L2"/>
    <mergeCell ref="A126:A127"/>
    <mergeCell ref="B126:B127"/>
    <mergeCell ref="C126:C127"/>
    <mergeCell ref="D126:D127"/>
    <mergeCell ref="E126:E127"/>
    <mergeCell ref="A131:A132"/>
    <mergeCell ref="B131:B132"/>
    <mergeCell ref="C131:C132"/>
    <mergeCell ref="D131:D132"/>
    <mergeCell ref="E131:E132"/>
    <mergeCell ref="B122:B123"/>
    <mergeCell ref="C122:C123"/>
    <mergeCell ref="D122:D123"/>
    <mergeCell ref="E122:E123"/>
    <mergeCell ref="A115:H115"/>
    <mergeCell ref="A121:H121"/>
    <mergeCell ref="F116:I116"/>
    <mergeCell ref="F122:I122"/>
    <mergeCell ref="A102:A103"/>
    <mergeCell ref="B102:B103"/>
    <mergeCell ref="C102:C103"/>
    <mergeCell ref="D102:D103"/>
    <mergeCell ref="E102:E103"/>
    <mergeCell ref="A110:H110"/>
    <mergeCell ref="F106:I106"/>
    <mergeCell ref="A111:A112"/>
    <mergeCell ref="B111:B112"/>
    <mergeCell ref="C111:C112"/>
    <mergeCell ref="D111:D112"/>
    <mergeCell ref="E111:E112"/>
    <mergeCell ref="F111:I111"/>
    <mergeCell ref="F102:I102"/>
    <mergeCell ref="A106:A107"/>
    <mergeCell ref="B106:B107"/>
    <mergeCell ref="C106:C107"/>
    <mergeCell ref="D106:D107"/>
    <mergeCell ref="E106:E107"/>
    <mergeCell ref="A101:H101"/>
    <mergeCell ref="A93:A94"/>
    <mergeCell ref="B93:B94"/>
    <mergeCell ref="C93:C94"/>
    <mergeCell ref="D93:D94"/>
    <mergeCell ref="E93:E94"/>
    <mergeCell ref="F88:I88"/>
    <mergeCell ref="F93:I93"/>
    <mergeCell ref="A97:A98"/>
    <mergeCell ref="B97:B98"/>
    <mergeCell ref="C97:C98"/>
    <mergeCell ref="D97:D98"/>
    <mergeCell ref="E97:E98"/>
    <mergeCell ref="A92:H92"/>
    <mergeCell ref="A83:H83"/>
    <mergeCell ref="A84:A85"/>
    <mergeCell ref="B84:B85"/>
    <mergeCell ref="C84:C85"/>
    <mergeCell ref="D84:D85"/>
    <mergeCell ref="E84:E85"/>
    <mergeCell ref="F84:I84"/>
    <mergeCell ref="A88:A89"/>
    <mergeCell ref="B88:B89"/>
    <mergeCell ref="C88:C89"/>
    <mergeCell ref="D88:D89"/>
    <mergeCell ref="E88:E89"/>
    <mergeCell ref="F97:I97"/>
    <mergeCell ref="A70:H70"/>
    <mergeCell ref="F55:I55"/>
    <mergeCell ref="A71:A72"/>
    <mergeCell ref="B71:B72"/>
    <mergeCell ref="C71:C72"/>
    <mergeCell ref="D71:D72"/>
    <mergeCell ref="E71:E72"/>
    <mergeCell ref="A75:A76"/>
    <mergeCell ref="B75:B76"/>
    <mergeCell ref="C75:C76"/>
    <mergeCell ref="D75:D76"/>
    <mergeCell ref="E75:E76"/>
    <mergeCell ref="F71:I71"/>
    <mergeCell ref="F75:I75"/>
    <mergeCell ref="A42:A43"/>
    <mergeCell ref="B42:B43"/>
    <mergeCell ref="C42:C43"/>
    <mergeCell ref="D42:D43"/>
    <mergeCell ref="E42:E43"/>
    <mergeCell ref="F42:I42"/>
    <mergeCell ref="A46:A47"/>
    <mergeCell ref="B46:B47"/>
    <mergeCell ref="C46:C47"/>
    <mergeCell ref="D46:D47"/>
    <mergeCell ref="E46:E47"/>
    <mergeCell ref="F46:I46"/>
    <mergeCell ref="A32:H32"/>
    <mergeCell ref="A33:H33"/>
    <mergeCell ref="A34:A35"/>
    <mergeCell ref="B34:B35"/>
    <mergeCell ref="C34:C35"/>
    <mergeCell ref="D34:D35"/>
    <mergeCell ref="E34:E35"/>
    <mergeCell ref="F34:I34"/>
    <mergeCell ref="A38:A39"/>
    <mergeCell ref="B38:B39"/>
    <mergeCell ref="C38:C39"/>
    <mergeCell ref="D38:D39"/>
    <mergeCell ref="E38:E39"/>
    <mergeCell ref="F38:I38"/>
    <mergeCell ref="A24:H24"/>
    <mergeCell ref="A25:A26"/>
    <mergeCell ref="B25:B26"/>
    <mergeCell ref="C25:C26"/>
    <mergeCell ref="D25:D26"/>
    <mergeCell ref="E25:E26"/>
    <mergeCell ref="A29:A30"/>
    <mergeCell ref="B29:B30"/>
    <mergeCell ref="C29:C30"/>
    <mergeCell ref="D29:D30"/>
    <mergeCell ref="E29:E30"/>
    <mergeCell ref="F25:I25"/>
    <mergeCell ref="F29:I29"/>
    <mergeCell ref="A13:H13"/>
    <mergeCell ref="A14:A15"/>
    <mergeCell ref="B14:B15"/>
    <mergeCell ref="C14:C15"/>
    <mergeCell ref="D14:D15"/>
    <mergeCell ref="E14:E15"/>
    <mergeCell ref="A20:A21"/>
    <mergeCell ref="B20:B21"/>
    <mergeCell ref="C20:C21"/>
    <mergeCell ref="D20:D21"/>
    <mergeCell ref="E20:E21"/>
    <mergeCell ref="F14:I14"/>
    <mergeCell ref="F20:I20"/>
    <mergeCell ref="A19:H19"/>
    <mergeCell ref="F4:I4"/>
    <mergeCell ref="F9:I9"/>
    <mergeCell ref="A3:H3"/>
    <mergeCell ref="A4:A5"/>
    <mergeCell ref="B4:B5"/>
    <mergeCell ref="C4:C5"/>
    <mergeCell ref="D4:D5"/>
    <mergeCell ref="E4:E5"/>
    <mergeCell ref="A8:H8"/>
    <mergeCell ref="A9:A10"/>
    <mergeCell ref="B9:B10"/>
    <mergeCell ref="C9:C10"/>
    <mergeCell ref="D9:D10"/>
    <mergeCell ref="E9:E10"/>
    <mergeCell ref="J71:K71"/>
    <mergeCell ref="L4:L5"/>
    <mergeCell ref="L9:L10"/>
    <mergeCell ref="L14:L15"/>
    <mergeCell ref="L20:L21"/>
    <mergeCell ref="L25:L26"/>
    <mergeCell ref="L29:L30"/>
    <mergeCell ref="L34:L35"/>
    <mergeCell ref="L38:L39"/>
    <mergeCell ref="L51:L52"/>
    <mergeCell ref="L55:L56"/>
    <mergeCell ref="L71:L72"/>
    <mergeCell ref="J4:K4"/>
    <mergeCell ref="J9:K9"/>
    <mergeCell ref="J14:K14"/>
    <mergeCell ref="J20:K20"/>
    <mergeCell ref="J25:K25"/>
    <mergeCell ref="J29:K29"/>
    <mergeCell ref="J34:K34"/>
    <mergeCell ref="J38:K38"/>
    <mergeCell ref="J51:K51"/>
    <mergeCell ref="J42:K42"/>
    <mergeCell ref="L42:L43"/>
    <mergeCell ref="J46:K46"/>
    <mergeCell ref="J158:K158"/>
    <mergeCell ref="L158:L159"/>
    <mergeCell ref="J116:K116"/>
    <mergeCell ref="L116:L117"/>
    <mergeCell ref="J75:K75"/>
    <mergeCell ref="L75:L76"/>
    <mergeCell ref="J84:K84"/>
    <mergeCell ref="L84:L85"/>
    <mergeCell ref="J88:K88"/>
    <mergeCell ref="L88:L89"/>
    <mergeCell ref="J93:K93"/>
    <mergeCell ref="L93:L94"/>
    <mergeCell ref="J97:K97"/>
    <mergeCell ref="L97:L98"/>
    <mergeCell ref="J102:K102"/>
    <mergeCell ref="L102:L103"/>
    <mergeCell ref="J106:K106"/>
    <mergeCell ref="L106:L107"/>
    <mergeCell ref="J111:K111"/>
    <mergeCell ref="L111:L112"/>
    <mergeCell ref="J148:K148"/>
    <mergeCell ref="L148:L149"/>
    <mergeCell ref="J153:K153"/>
    <mergeCell ref="L153:L154"/>
    <mergeCell ref="J122:K122"/>
    <mergeCell ref="L122:L123"/>
    <mergeCell ref="J126:K126"/>
    <mergeCell ref="L126:L127"/>
    <mergeCell ref="J131:K131"/>
    <mergeCell ref="L131:L132"/>
    <mergeCell ref="J138:K138"/>
    <mergeCell ref="L138:L139"/>
    <mergeCell ref="J143:K143"/>
    <mergeCell ref="L143:L144"/>
    <mergeCell ref="L46:L47"/>
    <mergeCell ref="A61:A62"/>
    <mergeCell ref="B61:B62"/>
    <mergeCell ref="C61:C62"/>
    <mergeCell ref="D61:D62"/>
    <mergeCell ref="E61:E62"/>
    <mergeCell ref="F61:I61"/>
    <mergeCell ref="J61:K61"/>
    <mergeCell ref="L61:L62"/>
    <mergeCell ref="J55:K55"/>
    <mergeCell ref="A50:H50"/>
    <mergeCell ref="A51:A52"/>
    <mergeCell ref="B51:B52"/>
    <mergeCell ref="C51:C52"/>
    <mergeCell ref="D51:D52"/>
    <mergeCell ref="E51:E52"/>
    <mergeCell ref="F51:I51"/>
    <mergeCell ref="A55:A56"/>
    <mergeCell ref="B55:B56"/>
    <mergeCell ref="C55:C56"/>
    <mergeCell ref="D55:D56"/>
    <mergeCell ref="E55:E56"/>
    <mergeCell ref="A130:H130"/>
    <mergeCell ref="A137:H137"/>
    <mergeCell ref="A147:H147"/>
    <mergeCell ref="A158:A159"/>
    <mergeCell ref="B158:B159"/>
    <mergeCell ref="C158:C159"/>
    <mergeCell ref="D158:D159"/>
    <mergeCell ref="E158:E159"/>
    <mergeCell ref="F158:I158"/>
    <mergeCell ref="D143:D144"/>
    <mergeCell ref="E143:E144"/>
    <mergeCell ref="F138:I138"/>
    <mergeCell ref="F143:I143"/>
    <mergeCell ref="A148:A149"/>
    <mergeCell ref="B148:B149"/>
    <mergeCell ref="C148:C149"/>
    <mergeCell ref="D148:D149"/>
    <mergeCell ref="E148:E149"/>
    <mergeCell ref="A152:H152"/>
    <mergeCell ref="A153:A154"/>
    <mergeCell ref="B153:B154"/>
    <mergeCell ref="C153:C154"/>
    <mergeCell ref="D153:D154"/>
    <mergeCell ref="E153:E154"/>
    <mergeCell ref="A162:H162"/>
    <mergeCell ref="A163:A164"/>
    <mergeCell ref="B163:B164"/>
    <mergeCell ref="C163:C164"/>
    <mergeCell ref="D163:D164"/>
    <mergeCell ref="E163:E164"/>
    <mergeCell ref="F163:I163"/>
    <mergeCell ref="J163:K163"/>
    <mergeCell ref="L163:L164"/>
    <mergeCell ref="A167:H167"/>
    <mergeCell ref="A168:A169"/>
    <mergeCell ref="B168:B169"/>
    <mergeCell ref="C168:C169"/>
    <mergeCell ref="D168:D169"/>
    <mergeCell ref="E168:E169"/>
    <mergeCell ref="F168:I168"/>
    <mergeCell ref="J168:K168"/>
    <mergeCell ref="L168:L169"/>
    <mergeCell ref="A172:H172"/>
    <mergeCell ref="A173:A174"/>
    <mergeCell ref="B173:B174"/>
    <mergeCell ref="C173:C174"/>
    <mergeCell ref="D173:D174"/>
    <mergeCell ref="E173:E174"/>
    <mergeCell ref="F173:I173"/>
    <mergeCell ref="J173:K173"/>
    <mergeCell ref="L173:L174"/>
    <mergeCell ref="A180:A181"/>
    <mergeCell ref="B180:B181"/>
    <mergeCell ref="C180:C181"/>
    <mergeCell ref="D180:D181"/>
    <mergeCell ref="E180:E181"/>
    <mergeCell ref="F180:I180"/>
    <mergeCell ref="J180:K180"/>
    <mergeCell ref="L180:L181"/>
    <mergeCell ref="A186:A187"/>
    <mergeCell ref="B186:B187"/>
    <mergeCell ref="C186:C187"/>
    <mergeCell ref="D186:D187"/>
    <mergeCell ref="E186:E187"/>
    <mergeCell ref="F186:I186"/>
    <mergeCell ref="J186:K186"/>
    <mergeCell ref="L186:L187"/>
    <mergeCell ref="A190:A191"/>
    <mergeCell ref="B190:B191"/>
    <mergeCell ref="C190:C191"/>
    <mergeCell ref="D190:D191"/>
    <mergeCell ref="E190:E191"/>
    <mergeCell ref="F190:I190"/>
    <mergeCell ref="J190:K190"/>
    <mergeCell ref="L190:L191"/>
    <mergeCell ref="A194:A195"/>
    <mergeCell ref="B194:B195"/>
    <mergeCell ref="C194:C195"/>
    <mergeCell ref="D194:D195"/>
    <mergeCell ref="E194:E195"/>
    <mergeCell ref="F194:I194"/>
    <mergeCell ref="J194:K194"/>
    <mergeCell ref="L194:L195"/>
    <mergeCell ref="A203:A204"/>
    <mergeCell ref="B203:B204"/>
    <mergeCell ref="C203:C204"/>
    <mergeCell ref="D203:D204"/>
    <mergeCell ref="E203:E204"/>
    <mergeCell ref="F203:I203"/>
    <mergeCell ref="J203:K203"/>
    <mergeCell ref="L203:L204"/>
    <mergeCell ref="A198:H198"/>
    <mergeCell ref="A199:A200"/>
    <mergeCell ref="B199:B200"/>
    <mergeCell ref="C199:C200"/>
    <mergeCell ref="D199:D200"/>
    <mergeCell ref="E199:E200"/>
    <mergeCell ref="F199:I199"/>
    <mergeCell ref="J199:K199"/>
    <mergeCell ref="L199:L200"/>
    <mergeCell ref="A207:H207"/>
    <mergeCell ref="A208:A209"/>
    <mergeCell ref="B208:B209"/>
    <mergeCell ref="C208:C209"/>
    <mergeCell ref="D208:D209"/>
    <mergeCell ref="E208:E209"/>
    <mergeCell ref="F208:I208"/>
    <mergeCell ref="J208:K208"/>
    <mergeCell ref="L208:L209"/>
    <mergeCell ref="A212:A213"/>
    <mergeCell ref="B212:B213"/>
    <mergeCell ref="C212:C213"/>
    <mergeCell ref="D212:D213"/>
    <mergeCell ref="E212:E213"/>
    <mergeCell ref="F212:I212"/>
    <mergeCell ref="J212:K212"/>
    <mergeCell ref="L212:L213"/>
    <mergeCell ref="A217:H217"/>
    <mergeCell ref="A218:A219"/>
    <mergeCell ref="B218:B219"/>
    <mergeCell ref="C218:C219"/>
    <mergeCell ref="D218:D219"/>
    <mergeCell ref="E218:E219"/>
    <mergeCell ref="F218:I218"/>
    <mergeCell ref="J218:K218"/>
    <mergeCell ref="L218:L219"/>
    <mergeCell ref="A222:A223"/>
    <mergeCell ref="B222:B223"/>
    <mergeCell ref="C222:C223"/>
    <mergeCell ref="D222:D223"/>
    <mergeCell ref="E222:E223"/>
    <mergeCell ref="F222:I222"/>
    <mergeCell ref="J222:K222"/>
    <mergeCell ref="L222:L223"/>
    <mergeCell ref="A226:A227"/>
    <mergeCell ref="B226:B227"/>
    <mergeCell ref="C226:C227"/>
    <mergeCell ref="D226:D227"/>
    <mergeCell ref="E226:E227"/>
    <mergeCell ref="F226:I226"/>
    <mergeCell ref="J226:K226"/>
    <mergeCell ref="L226:L227"/>
    <mergeCell ref="A230:H230"/>
    <mergeCell ref="A231:A232"/>
    <mergeCell ref="B231:B232"/>
    <mergeCell ref="C231:C232"/>
    <mergeCell ref="D231:D232"/>
    <mergeCell ref="E231:E232"/>
    <mergeCell ref="F231:I231"/>
    <mergeCell ref="J231:K231"/>
    <mergeCell ref="L231:L232"/>
    <mergeCell ref="J241:L241"/>
    <mergeCell ref="A236:A237"/>
    <mergeCell ref="B236:B237"/>
    <mergeCell ref="C236:C237"/>
    <mergeCell ref="D236:D237"/>
    <mergeCell ref="E236:E237"/>
    <mergeCell ref="F236:I236"/>
    <mergeCell ref="J236:K236"/>
    <mergeCell ref="L236:L237"/>
    <mergeCell ref="J240:L240"/>
  </mergeCells>
  <phoneticPr fontId="2"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dc:creator>
  <cp:lastModifiedBy>treqdt</cp:lastModifiedBy>
  <cp:lastPrinted>2019-07-15T11:42:07Z</cp:lastPrinted>
  <dcterms:created xsi:type="dcterms:W3CDTF">2018-09-12T09:11:39Z</dcterms:created>
  <dcterms:modified xsi:type="dcterms:W3CDTF">2019-07-15T11:45:05Z</dcterms:modified>
</cp:coreProperties>
</file>